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jargowsky\Documents\course\qm1\"/>
    </mc:Choice>
  </mc:AlternateContent>
  <bookViews>
    <workbookView xWindow="0" yWindow="0" windowWidth="23040" windowHeight="9390"/>
  </bookViews>
  <sheets>
    <sheet name="F Graphs" sheetId="2" r:id="rId1"/>
    <sheet name="Table" sheetId="1" r:id="rId2"/>
    <sheet name="Data for Graphs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V46" i="1"/>
  <c r="V45" i="1"/>
  <c r="V44" i="1"/>
  <c r="V43" i="1"/>
  <c r="V42" i="1"/>
  <c r="V41" i="1"/>
  <c r="V40" i="1"/>
  <c r="V39" i="1"/>
  <c r="V38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88" i="1"/>
  <c r="V87" i="1"/>
  <c r="V86" i="1"/>
  <c r="V85" i="1"/>
  <c r="V84" i="1"/>
  <c r="V83" i="1"/>
  <c r="V82" i="1"/>
  <c r="V81" i="1"/>
  <c r="V80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U87" i="1" l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D11" i="2"/>
  <c r="D214" i="3" s="1"/>
  <c r="C24" i="2"/>
  <c r="D217" i="3" s="1"/>
  <c r="D24" i="2"/>
  <c r="B5" i="3"/>
  <c r="C5" i="3" s="1"/>
  <c r="A5" i="3"/>
  <c r="A6" i="3" s="1"/>
  <c r="B4" i="3"/>
  <c r="C4" i="3" s="1"/>
  <c r="D220" i="3" l="1"/>
  <c r="D213" i="3"/>
  <c r="D218" i="3"/>
  <c r="D221" i="3"/>
  <c r="A7" i="3"/>
  <c r="B6" i="3"/>
  <c r="C6" i="3" s="1"/>
  <c r="A8" i="3" l="1"/>
  <c r="B7" i="3"/>
  <c r="C7" i="3" s="1"/>
  <c r="A9" i="3" l="1"/>
  <c r="B8" i="3"/>
  <c r="C8" i="3" s="1"/>
  <c r="A10" i="3" l="1"/>
  <c r="B9" i="3"/>
  <c r="C9" i="3" s="1"/>
  <c r="A11" i="3" l="1"/>
  <c r="B10" i="3"/>
  <c r="C10" i="3" s="1"/>
  <c r="A12" i="3" l="1"/>
  <c r="B11" i="3"/>
  <c r="C11" i="3" s="1"/>
  <c r="B12" i="3" l="1"/>
  <c r="C12" i="3" s="1"/>
  <c r="A13" i="3"/>
  <c r="A14" i="3" l="1"/>
  <c r="B13" i="3"/>
  <c r="C13" i="3" s="1"/>
  <c r="A15" i="3" l="1"/>
  <c r="B14" i="3"/>
  <c r="C14" i="3" s="1"/>
  <c r="A16" i="3" l="1"/>
  <c r="B15" i="3"/>
  <c r="C15" i="3" s="1"/>
  <c r="A17" i="3" l="1"/>
  <c r="B16" i="3"/>
  <c r="C16" i="3" s="1"/>
  <c r="A18" i="3" l="1"/>
  <c r="B17" i="3"/>
  <c r="C17" i="3" s="1"/>
  <c r="A19" i="3" l="1"/>
  <c r="B18" i="3"/>
  <c r="C18" i="3" s="1"/>
  <c r="A20" i="3" l="1"/>
  <c r="B19" i="3"/>
  <c r="C19" i="3" s="1"/>
  <c r="A21" i="3" l="1"/>
  <c r="B20" i="3"/>
  <c r="C20" i="3" s="1"/>
  <c r="A22" i="3" l="1"/>
  <c r="B21" i="3"/>
  <c r="C21" i="3" s="1"/>
  <c r="B22" i="3" l="1"/>
  <c r="C22" i="3" s="1"/>
  <c r="A23" i="3"/>
  <c r="B23" i="3" l="1"/>
  <c r="C23" i="3" s="1"/>
  <c r="A24" i="3"/>
  <c r="B24" i="3" l="1"/>
  <c r="C24" i="3" s="1"/>
  <c r="A25" i="3"/>
  <c r="B25" i="3" l="1"/>
  <c r="C25" i="3" s="1"/>
  <c r="A26" i="3"/>
  <c r="B26" i="3" l="1"/>
  <c r="C26" i="3" s="1"/>
  <c r="A27" i="3"/>
  <c r="B27" i="3" l="1"/>
  <c r="C27" i="3" s="1"/>
  <c r="A28" i="3"/>
  <c r="B28" i="3" l="1"/>
  <c r="C28" i="3" s="1"/>
  <c r="A29" i="3"/>
  <c r="B29" i="3" l="1"/>
  <c r="C29" i="3" s="1"/>
  <c r="A30" i="3"/>
  <c r="B30" i="3" l="1"/>
  <c r="C30" i="3" s="1"/>
  <c r="A31" i="3"/>
  <c r="B31" i="3" l="1"/>
  <c r="C31" i="3" s="1"/>
  <c r="A32" i="3"/>
  <c r="B32" i="3" l="1"/>
  <c r="C32" i="3" s="1"/>
  <c r="A33" i="3"/>
  <c r="B33" i="3" l="1"/>
  <c r="C33" i="3" s="1"/>
  <c r="A34" i="3"/>
  <c r="B34" i="3" l="1"/>
  <c r="C34" i="3" s="1"/>
  <c r="A35" i="3"/>
  <c r="B35" i="3" l="1"/>
  <c r="C35" i="3" s="1"/>
  <c r="A36" i="3"/>
  <c r="B36" i="3" l="1"/>
  <c r="C36" i="3" s="1"/>
  <c r="A37" i="3"/>
  <c r="B37" i="3" l="1"/>
  <c r="C37" i="3" s="1"/>
  <c r="A38" i="3"/>
  <c r="B38" i="3" l="1"/>
  <c r="C38" i="3" s="1"/>
  <c r="A39" i="3"/>
  <c r="B39" i="3" l="1"/>
  <c r="C39" i="3" s="1"/>
  <c r="A40" i="3"/>
  <c r="B40" i="3" l="1"/>
  <c r="C40" i="3" s="1"/>
  <c r="A41" i="3"/>
  <c r="B41" i="3" l="1"/>
  <c r="C41" i="3" s="1"/>
  <c r="A42" i="3"/>
  <c r="B42" i="3" l="1"/>
  <c r="C42" i="3" s="1"/>
  <c r="A43" i="3"/>
  <c r="B43" i="3" l="1"/>
  <c r="C43" i="3" s="1"/>
  <c r="A44" i="3"/>
  <c r="B44" i="3" l="1"/>
  <c r="C44" i="3" s="1"/>
  <c r="A45" i="3"/>
  <c r="B45" i="3" l="1"/>
  <c r="C45" i="3" s="1"/>
  <c r="A46" i="3"/>
  <c r="B46" i="3" l="1"/>
  <c r="C46" i="3" s="1"/>
  <c r="A47" i="3"/>
  <c r="B47" i="3" l="1"/>
  <c r="C47" i="3" s="1"/>
  <c r="A48" i="3"/>
  <c r="B48" i="3" l="1"/>
  <c r="C48" i="3" s="1"/>
  <c r="A49" i="3"/>
  <c r="B49" i="3" l="1"/>
  <c r="C49" i="3" s="1"/>
  <c r="A50" i="3"/>
  <c r="B50" i="3" l="1"/>
  <c r="C50" i="3" s="1"/>
  <c r="A51" i="3"/>
  <c r="B51" i="3" l="1"/>
  <c r="C51" i="3" s="1"/>
  <c r="A52" i="3"/>
  <c r="B52" i="3" l="1"/>
  <c r="C52" i="3" s="1"/>
  <c r="A53" i="3"/>
  <c r="B53" i="3" l="1"/>
  <c r="C53" i="3" s="1"/>
  <c r="A54" i="3"/>
  <c r="B54" i="3" l="1"/>
  <c r="C54" i="3" s="1"/>
  <c r="A55" i="3"/>
  <c r="B55" i="3" l="1"/>
  <c r="C55" i="3" s="1"/>
  <c r="A56" i="3"/>
  <c r="B56" i="3" l="1"/>
  <c r="C56" i="3" s="1"/>
  <c r="A57" i="3"/>
  <c r="B57" i="3" l="1"/>
  <c r="C57" i="3" s="1"/>
  <c r="A58" i="3"/>
  <c r="B58" i="3" l="1"/>
  <c r="C58" i="3" s="1"/>
  <c r="A59" i="3"/>
  <c r="B59" i="3" l="1"/>
  <c r="C59" i="3" s="1"/>
  <c r="A60" i="3"/>
  <c r="B60" i="3" l="1"/>
  <c r="C60" i="3" s="1"/>
  <c r="A61" i="3"/>
  <c r="B61" i="3" l="1"/>
  <c r="C61" i="3" s="1"/>
  <c r="A62" i="3"/>
  <c r="A63" i="3" l="1"/>
  <c r="B62" i="3"/>
  <c r="C62" i="3" s="1"/>
  <c r="B63" i="3" l="1"/>
  <c r="C63" i="3" s="1"/>
  <c r="A64" i="3"/>
  <c r="A65" i="3" l="1"/>
  <c r="B64" i="3"/>
  <c r="C64" i="3" s="1"/>
  <c r="A66" i="3" l="1"/>
  <c r="B65" i="3"/>
  <c r="C65" i="3" s="1"/>
  <c r="A67" i="3" l="1"/>
  <c r="B66" i="3"/>
  <c r="C66" i="3" s="1"/>
  <c r="A68" i="3" l="1"/>
  <c r="B67" i="3"/>
  <c r="C67" i="3" s="1"/>
  <c r="B68" i="3" l="1"/>
  <c r="C68" i="3" s="1"/>
  <c r="A69" i="3"/>
  <c r="A70" i="3" l="1"/>
  <c r="B69" i="3"/>
  <c r="C69" i="3" s="1"/>
  <c r="A71" i="3" l="1"/>
  <c r="B70" i="3"/>
  <c r="C70" i="3" s="1"/>
  <c r="A72" i="3" l="1"/>
  <c r="B71" i="3"/>
  <c r="C71" i="3" s="1"/>
  <c r="A73" i="3" l="1"/>
  <c r="B72" i="3"/>
  <c r="C72" i="3" s="1"/>
  <c r="B73" i="3" l="1"/>
  <c r="C73" i="3" s="1"/>
  <c r="A74" i="3"/>
  <c r="A75" i="3" l="1"/>
  <c r="B74" i="3"/>
  <c r="C74" i="3" s="1"/>
  <c r="A76" i="3" l="1"/>
  <c r="B75" i="3"/>
  <c r="C75" i="3" s="1"/>
  <c r="B76" i="3" l="1"/>
  <c r="C76" i="3" s="1"/>
  <c r="A77" i="3"/>
  <c r="A78" i="3" l="1"/>
  <c r="B77" i="3"/>
  <c r="C77" i="3" s="1"/>
  <c r="A79" i="3" l="1"/>
  <c r="B78" i="3"/>
  <c r="C78" i="3" s="1"/>
  <c r="A80" i="3" l="1"/>
  <c r="B79" i="3"/>
  <c r="C79" i="3" s="1"/>
  <c r="A81" i="3" l="1"/>
  <c r="B80" i="3"/>
  <c r="C80" i="3" s="1"/>
  <c r="A82" i="3" l="1"/>
  <c r="B81" i="3"/>
  <c r="C81" i="3" s="1"/>
  <c r="B82" i="3" l="1"/>
  <c r="C82" i="3" s="1"/>
  <c r="A83" i="3"/>
  <c r="A84" i="3" l="1"/>
  <c r="B83" i="3"/>
  <c r="C83" i="3" s="1"/>
  <c r="A85" i="3" l="1"/>
  <c r="B84" i="3"/>
  <c r="C84" i="3" s="1"/>
  <c r="B85" i="3" l="1"/>
  <c r="C85" i="3" s="1"/>
  <c r="A86" i="3"/>
  <c r="A87" i="3" l="1"/>
  <c r="B86" i="3"/>
  <c r="C86" i="3" s="1"/>
  <c r="A88" i="3" l="1"/>
  <c r="B87" i="3"/>
  <c r="C87" i="3" s="1"/>
  <c r="A89" i="3" l="1"/>
  <c r="B88" i="3"/>
  <c r="C88" i="3" s="1"/>
  <c r="A90" i="3" l="1"/>
  <c r="B89" i="3"/>
  <c r="C89" i="3" s="1"/>
  <c r="A91" i="3" l="1"/>
  <c r="B90" i="3"/>
  <c r="C90" i="3" s="1"/>
  <c r="A92" i="3" l="1"/>
  <c r="B91" i="3"/>
  <c r="C91" i="3" s="1"/>
  <c r="A93" i="3" l="1"/>
  <c r="B92" i="3"/>
  <c r="C92" i="3" s="1"/>
  <c r="B93" i="3" l="1"/>
  <c r="C93" i="3" s="1"/>
  <c r="A94" i="3"/>
  <c r="A95" i="3" l="1"/>
  <c r="B94" i="3"/>
  <c r="C94" i="3" s="1"/>
  <c r="A96" i="3" l="1"/>
  <c r="B95" i="3"/>
  <c r="C95" i="3" s="1"/>
  <c r="A97" i="3" l="1"/>
  <c r="B96" i="3"/>
  <c r="C96" i="3" s="1"/>
  <c r="A98" i="3" l="1"/>
  <c r="B97" i="3"/>
  <c r="C97" i="3" s="1"/>
  <c r="A99" i="3" l="1"/>
  <c r="B98" i="3"/>
  <c r="C98" i="3" s="1"/>
  <c r="B99" i="3" l="1"/>
  <c r="C99" i="3" s="1"/>
  <c r="A100" i="3"/>
  <c r="A101" i="3" l="1"/>
  <c r="B100" i="3"/>
  <c r="C100" i="3" s="1"/>
  <c r="A102" i="3" l="1"/>
  <c r="B101" i="3"/>
  <c r="C101" i="3" s="1"/>
  <c r="B102" i="3" l="1"/>
  <c r="C102" i="3" s="1"/>
  <c r="A103" i="3"/>
  <c r="A104" i="3" l="1"/>
  <c r="B103" i="3"/>
  <c r="C103" i="3" s="1"/>
  <c r="A105" i="3" l="1"/>
  <c r="B104" i="3"/>
  <c r="C104" i="3" s="1"/>
  <c r="B105" i="3" l="1"/>
  <c r="C105" i="3" s="1"/>
  <c r="A106" i="3"/>
  <c r="A107" i="3" l="1"/>
  <c r="B106" i="3"/>
  <c r="C106" i="3" s="1"/>
  <c r="A108" i="3" l="1"/>
  <c r="B107" i="3"/>
  <c r="C107" i="3" s="1"/>
  <c r="A109" i="3" l="1"/>
  <c r="B108" i="3"/>
  <c r="C108" i="3" s="1"/>
  <c r="A110" i="3" l="1"/>
  <c r="B109" i="3"/>
  <c r="C109" i="3" s="1"/>
  <c r="B110" i="3" l="1"/>
  <c r="C110" i="3" s="1"/>
  <c r="A111" i="3"/>
  <c r="B111" i="3" l="1"/>
  <c r="C111" i="3" s="1"/>
  <c r="A112" i="3"/>
  <c r="B112" i="3" l="1"/>
  <c r="C112" i="3" s="1"/>
  <c r="A113" i="3"/>
  <c r="B113" i="3" l="1"/>
  <c r="C113" i="3" s="1"/>
  <c r="A114" i="3"/>
  <c r="B114" i="3" l="1"/>
  <c r="C114" i="3" s="1"/>
  <c r="A115" i="3"/>
  <c r="B115" i="3" l="1"/>
  <c r="C115" i="3" s="1"/>
  <c r="A116" i="3"/>
  <c r="A117" i="3" l="1"/>
  <c r="B116" i="3"/>
  <c r="C116" i="3" s="1"/>
  <c r="B117" i="3" l="1"/>
  <c r="C117" i="3" s="1"/>
  <c r="A118" i="3"/>
  <c r="B118" i="3" l="1"/>
  <c r="C118" i="3" s="1"/>
  <c r="A119" i="3"/>
  <c r="A120" i="3" l="1"/>
  <c r="B119" i="3"/>
  <c r="C119" i="3" s="1"/>
  <c r="A121" i="3" l="1"/>
  <c r="B120" i="3"/>
  <c r="C120" i="3" s="1"/>
  <c r="A122" i="3" l="1"/>
  <c r="B121" i="3"/>
  <c r="C121" i="3" s="1"/>
  <c r="B122" i="3" l="1"/>
  <c r="C122" i="3" s="1"/>
  <c r="A123" i="3"/>
  <c r="A124" i="3" l="1"/>
  <c r="B123" i="3"/>
  <c r="C123" i="3" s="1"/>
  <c r="A125" i="3" l="1"/>
  <c r="B124" i="3"/>
  <c r="C124" i="3" s="1"/>
  <c r="A126" i="3" l="1"/>
  <c r="B125" i="3"/>
  <c r="C125" i="3" s="1"/>
  <c r="A127" i="3" l="1"/>
  <c r="B126" i="3"/>
  <c r="C126" i="3" s="1"/>
  <c r="A128" i="3" l="1"/>
  <c r="B127" i="3"/>
  <c r="C127" i="3" s="1"/>
  <c r="B128" i="3" l="1"/>
  <c r="C128" i="3" s="1"/>
  <c r="A129" i="3"/>
  <c r="A130" i="3" l="1"/>
  <c r="B129" i="3"/>
  <c r="C129" i="3" s="1"/>
  <c r="A131" i="3" l="1"/>
  <c r="B130" i="3"/>
  <c r="C130" i="3" s="1"/>
  <c r="A132" i="3" l="1"/>
  <c r="B131" i="3"/>
  <c r="C131" i="3" s="1"/>
  <c r="A133" i="3" l="1"/>
  <c r="B132" i="3"/>
  <c r="C132" i="3" s="1"/>
  <c r="A134" i="3" l="1"/>
  <c r="B133" i="3"/>
  <c r="C133" i="3" s="1"/>
  <c r="B134" i="3" l="1"/>
  <c r="C134" i="3" s="1"/>
  <c r="A135" i="3"/>
  <c r="A136" i="3" l="1"/>
  <c r="B135" i="3"/>
  <c r="C135" i="3" s="1"/>
  <c r="A137" i="3" l="1"/>
  <c r="B136" i="3"/>
  <c r="C136" i="3" s="1"/>
  <c r="A138" i="3" l="1"/>
  <c r="B137" i="3"/>
  <c r="C137" i="3" s="1"/>
  <c r="A139" i="3" l="1"/>
  <c r="B138" i="3"/>
  <c r="C138" i="3" s="1"/>
  <c r="B139" i="3" l="1"/>
  <c r="C139" i="3" s="1"/>
  <c r="A140" i="3"/>
  <c r="A141" i="3" l="1"/>
  <c r="B140" i="3"/>
  <c r="C140" i="3" s="1"/>
  <c r="A142" i="3" l="1"/>
  <c r="B141" i="3"/>
  <c r="C141" i="3" s="1"/>
  <c r="A143" i="3" l="1"/>
  <c r="B142" i="3"/>
  <c r="C142" i="3" s="1"/>
  <c r="B143" i="3" l="1"/>
  <c r="C143" i="3" s="1"/>
  <c r="A144" i="3"/>
  <c r="B144" i="3" l="1"/>
  <c r="C144" i="3" s="1"/>
  <c r="A145" i="3"/>
  <c r="B145" i="3" l="1"/>
  <c r="C145" i="3" s="1"/>
  <c r="A146" i="3"/>
  <c r="A147" i="3" l="1"/>
  <c r="B146" i="3"/>
  <c r="C146" i="3" s="1"/>
  <c r="A148" i="3" l="1"/>
  <c r="B147" i="3"/>
  <c r="C147" i="3" s="1"/>
  <c r="B148" i="3" l="1"/>
  <c r="C148" i="3" s="1"/>
  <c r="A149" i="3"/>
  <c r="B149" i="3" l="1"/>
  <c r="C149" i="3" s="1"/>
  <c r="A150" i="3"/>
  <c r="B150" i="3" l="1"/>
  <c r="C150" i="3" s="1"/>
  <c r="A151" i="3"/>
  <c r="B151" i="3" l="1"/>
  <c r="C151" i="3" s="1"/>
  <c r="A152" i="3"/>
  <c r="B152" i="3" l="1"/>
  <c r="C152" i="3" s="1"/>
  <c r="A153" i="3"/>
  <c r="B153" i="3" l="1"/>
  <c r="C153" i="3" s="1"/>
  <c r="A154" i="3"/>
  <c r="B154" i="3" l="1"/>
  <c r="C154" i="3" s="1"/>
  <c r="A155" i="3"/>
  <c r="B155" i="3" l="1"/>
  <c r="C155" i="3" s="1"/>
  <c r="A156" i="3"/>
  <c r="B156" i="3" l="1"/>
  <c r="C156" i="3" s="1"/>
  <c r="A157" i="3"/>
  <c r="B157" i="3" l="1"/>
  <c r="C157" i="3" s="1"/>
  <c r="A158" i="3"/>
  <c r="B158" i="3" l="1"/>
  <c r="C158" i="3" s="1"/>
  <c r="A159" i="3"/>
  <c r="B159" i="3" l="1"/>
  <c r="C159" i="3" s="1"/>
  <c r="A160" i="3"/>
  <c r="B160" i="3" l="1"/>
  <c r="C160" i="3" s="1"/>
  <c r="A161" i="3"/>
  <c r="B161" i="3" l="1"/>
  <c r="C161" i="3" s="1"/>
  <c r="A162" i="3"/>
  <c r="B162" i="3" l="1"/>
  <c r="C162" i="3" s="1"/>
  <c r="A163" i="3"/>
  <c r="B163" i="3" l="1"/>
  <c r="C163" i="3" s="1"/>
  <c r="A164" i="3"/>
  <c r="B164" i="3" l="1"/>
  <c r="C164" i="3" s="1"/>
  <c r="A165" i="3"/>
  <c r="B165" i="3" l="1"/>
  <c r="C165" i="3" s="1"/>
  <c r="A166" i="3"/>
  <c r="B166" i="3" l="1"/>
  <c r="C166" i="3" s="1"/>
  <c r="A167" i="3"/>
  <c r="B167" i="3" l="1"/>
  <c r="C167" i="3" s="1"/>
  <c r="A168" i="3"/>
  <c r="B168" i="3" l="1"/>
  <c r="C168" i="3" s="1"/>
  <c r="A169" i="3"/>
  <c r="B169" i="3" l="1"/>
  <c r="C169" i="3" s="1"/>
  <c r="A170" i="3"/>
  <c r="B170" i="3" l="1"/>
  <c r="C170" i="3" s="1"/>
  <c r="A171" i="3"/>
  <c r="B171" i="3" l="1"/>
  <c r="C171" i="3" s="1"/>
  <c r="A172" i="3"/>
  <c r="B172" i="3" l="1"/>
  <c r="C172" i="3" s="1"/>
  <c r="A173" i="3"/>
  <c r="B173" i="3" l="1"/>
  <c r="C173" i="3" s="1"/>
  <c r="A174" i="3"/>
  <c r="B174" i="3" l="1"/>
  <c r="C174" i="3" s="1"/>
  <c r="A175" i="3"/>
  <c r="B175" i="3" l="1"/>
  <c r="C175" i="3" s="1"/>
  <c r="A176" i="3"/>
  <c r="B176" i="3" l="1"/>
  <c r="C176" i="3" s="1"/>
  <c r="A177" i="3"/>
  <c r="B177" i="3" l="1"/>
  <c r="C177" i="3" s="1"/>
  <c r="A178" i="3"/>
  <c r="B178" i="3" l="1"/>
  <c r="C178" i="3" s="1"/>
  <c r="A179" i="3"/>
  <c r="B179" i="3" l="1"/>
  <c r="C179" i="3" s="1"/>
  <c r="A180" i="3"/>
  <c r="B180" i="3" l="1"/>
  <c r="C180" i="3" s="1"/>
  <c r="A181" i="3"/>
  <c r="B181" i="3" l="1"/>
  <c r="C181" i="3" s="1"/>
  <c r="A182" i="3"/>
  <c r="B182" i="3" l="1"/>
  <c r="C182" i="3" s="1"/>
  <c r="A183" i="3"/>
  <c r="B183" i="3" l="1"/>
  <c r="C183" i="3" s="1"/>
  <c r="A184" i="3"/>
  <c r="B184" i="3" l="1"/>
  <c r="C184" i="3" s="1"/>
  <c r="A185" i="3"/>
  <c r="B185" i="3" l="1"/>
  <c r="C185" i="3" s="1"/>
  <c r="A186" i="3"/>
  <c r="B186" i="3" l="1"/>
  <c r="C186" i="3" s="1"/>
  <c r="A187" i="3"/>
  <c r="B187" i="3" l="1"/>
  <c r="C187" i="3" s="1"/>
  <c r="A188" i="3"/>
  <c r="B188" i="3" l="1"/>
  <c r="C188" i="3" s="1"/>
  <c r="A189" i="3"/>
  <c r="B189" i="3" l="1"/>
  <c r="C189" i="3" s="1"/>
  <c r="A190" i="3"/>
  <c r="B190" i="3" l="1"/>
  <c r="C190" i="3" s="1"/>
  <c r="A191" i="3"/>
  <c r="A192" i="3" l="1"/>
  <c r="B191" i="3"/>
  <c r="C191" i="3" s="1"/>
  <c r="A193" i="3" l="1"/>
  <c r="B192" i="3"/>
  <c r="C192" i="3" s="1"/>
  <c r="A194" i="3" l="1"/>
  <c r="B193" i="3"/>
  <c r="C193" i="3" s="1"/>
  <c r="B194" i="3" l="1"/>
  <c r="C194" i="3" s="1"/>
  <c r="A195" i="3"/>
  <c r="B195" i="3" l="1"/>
  <c r="C195" i="3" s="1"/>
  <c r="A196" i="3"/>
  <c r="A197" i="3" l="1"/>
  <c r="B196" i="3"/>
  <c r="C196" i="3" s="1"/>
  <c r="A198" i="3" l="1"/>
  <c r="B197" i="3"/>
  <c r="C197" i="3" s="1"/>
  <c r="A199" i="3" l="1"/>
  <c r="B198" i="3"/>
  <c r="C198" i="3" s="1"/>
  <c r="B199" i="3" l="1"/>
  <c r="C199" i="3" s="1"/>
  <c r="A200" i="3"/>
  <c r="A201" i="3" l="1"/>
  <c r="B200" i="3"/>
  <c r="C200" i="3" s="1"/>
  <c r="A202" i="3" l="1"/>
  <c r="B201" i="3"/>
  <c r="C201" i="3" s="1"/>
  <c r="A203" i="3" l="1"/>
  <c r="B202" i="3"/>
  <c r="C202" i="3" s="1"/>
  <c r="A204" i="3" l="1"/>
  <c r="B203" i="3"/>
  <c r="C203" i="3" s="1"/>
  <c r="A205" i="3" l="1"/>
  <c r="B204" i="3"/>
  <c r="C204" i="3" s="1"/>
  <c r="A206" i="3" l="1"/>
  <c r="B205" i="3"/>
  <c r="C205" i="3" s="1"/>
  <c r="A207" i="3" l="1"/>
  <c r="B206" i="3"/>
  <c r="C206" i="3" s="1"/>
  <c r="A208" i="3" l="1"/>
  <c r="B207" i="3"/>
  <c r="C207" i="3" s="1"/>
  <c r="A209" i="3" l="1"/>
  <c r="B208" i="3"/>
  <c r="C208" i="3" s="1"/>
  <c r="A210" i="3" l="1"/>
  <c r="B210" i="3" s="1"/>
  <c r="C210" i="3" s="1"/>
  <c r="B209" i="3"/>
  <c r="C209" i="3" s="1"/>
  <c r="C220" i="3" l="1"/>
  <c r="C213" i="3"/>
  <c r="C217" i="3"/>
</calcChain>
</file>

<file path=xl/sharedStrings.xml><?xml version="1.0" encoding="utf-8"?>
<sst xmlns="http://schemas.openxmlformats.org/spreadsheetml/2006/main" count="30" uniqueCount="29">
  <si>
    <t>Alpha</t>
  </si>
  <si>
    <t>Denominator</t>
  </si>
  <si>
    <t>Numerator</t>
  </si>
  <si>
    <t>Two-Tail</t>
  </si>
  <si>
    <t>Lower</t>
  </si>
  <si>
    <t>Upper</t>
  </si>
  <si>
    <t>CRITICAL VALUES OF THE F DISTRIBUTION</t>
  </si>
  <si>
    <t>f</t>
  </si>
  <si>
    <t>density</t>
  </si>
  <si>
    <t>p</t>
  </si>
  <si>
    <t>max density</t>
  </si>
  <si>
    <t>min</t>
  </si>
  <si>
    <t>upper</t>
  </si>
  <si>
    <t>lower</t>
  </si>
  <si>
    <t>data for one tail line</t>
  </si>
  <si>
    <t>data for two tail lines</t>
  </si>
  <si>
    <t>Specify</t>
  </si>
  <si>
    <t>Values:</t>
  </si>
  <si>
    <t xml:space="preserve"> </t>
  </si>
  <si>
    <t>Degress of</t>
  </si>
  <si>
    <t>Freedom</t>
  </si>
  <si>
    <t>&lt;--</t>
  </si>
  <si>
    <t>© Paul A. Jargowsky, 2014.   Free to use for all non-commercial purposes.</t>
  </si>
  <si>
    <t>Direct questions or comments to paul.jargowsky@rutgers.edu</t>
  </si>
  <si>
    <t>F Distribution Critical Value for Specified Alpha (upper tail)</t>
  </si>
  <si>
    <t>Alpha:</t>
  </si>
  <si>
    <t>Upper Tail</t>
  </si>
  <si>
    <t>Specify upper tail probability (for two tail critical values, divide alpha by 2)</t>
  </si>
  <si>
    <t>Numerator Degrees of Freedom (21 to 100,000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</si>
</sst>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6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Protection="1"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/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 Distribution,  One Tail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'Data for Graphs'!$B$4:$B$210</c:f>
              <c:numCache>
                <c:formatCode>0.00</c:formatCode>
                <c:ptCount val="207"/>
                <c:pt idx="0">
                  <c:v>6.5437317029569272E-2</c:v>
                </c:pt>
                <c:pt idx="1">
                  <c:v>7.7316224306190839E-2</c:v>
                </c:pt>
                <c:pt idx="2">
                  <c:v>8.5335758928894112E-2</c:v>
                </c:pt>
                <c:pt idx="3">
                  <c:v>9.157728092779753E-2</c:v>
                </c:pt>
                <c:pt idx="4">
                  <c:v>9.676567012491788E-2</c:v>
                </c:pt>
                <c:pt idx="5">
                  <c:v>0.10124738667991687</c:v>
                </c:pt>
                <c:pt idx="6">
                  <c:v>0.10521750926218032</c:v>
                </c:pt>
                <c:pt idx="7">
                  <c:v>0.10879774370004677</c:v>
                </c:pt>
                <c:pt idx="8">
                  <c:v>0.11206959343274425</c:v>
                </c:pt>
                <c:pt idx="9">
                  <c:v>0.11509055578030983</c:v>
                </c:pt>
                <c:pt idx="10">
                  <c:v>0.1374389264477611</c:v>
                </c:pt>
                <c:pt idx="11">
                  <c:v>0.1528207430479587</c:v>
                </c:pt>
                <c:pt idx="12">
                  <c:v>0.16496483625013714</c:v>
                </c:pt>
                <c:pt idx="13">
                  <c:v>0.17517930603679568</c:v>
                </c:pt>
                <c:pt idx="14">
                  <c:v>0.18409264611298579</c:v>
                </c:pt>
                <c:pt idx="15">
                  <c:v>0.19206023356219232</c:v>
                </c:pt>
                <c:pt idx="16">
                  <c:v>0.19930457588067862</c:v>
                </c:pt>
                <c:pt idx="17">
                  <c:v>0.20597514748883783</c:v>
                </c:pt>
                <c:pt idx="18">
                  <c:v>0.21217769075957355</c:v>
                </c:pt>
                <c:pt idx="19">
                  <c:v>0.25944215136963761</c:v>
                </c:pt>
                <c:pt idx="20">
                  <c:v>0.29351959649630138</c:v>
                </c:pt>
                <c:pt idx="21">
                  <c:v>0.32142304263974403</c:v>
                </c:pt>
                <c:pt idx="22">
                  <c:v>0.34564062454909211</c:v>
                </c:pt>
                <c:pt idx="23">
                  <c:v>0.36737748468148534</c:v>
                </c:pt>
                <c:pt idx="24">
                  <c:v>0.38731958618013901</c:v>
                </c:pt>
                <c:pt idx="25">
                  <c:v>0.40589894987845804</c:v>
                </c:pt>
                <c:pt idx="26">
                  <c:v>0.42340740027125723</c:v>
                </c:pt>
                <c:pt idx="27">
                  <c:v>0.44005250561550241</c:v>
                </c:pt>
                <c:pt idx="28">
                  <c:v>0.45598789964032826</c:v>
                </c:pt>
                <c:pt idx="29">
                  <c:v>0.47133096335176766</c:v>
                </c:pt>
                <c:pt idx="30">
                  <c:v>0.48617374221174242</c:v>
                </c:pt>
                <c:pt idx="31">
                  <c:v>0.50059000387713348</c:v>
                </c:pt>
                <c:pt idx="32">
                  <c:v>0.51463997701291242</c:v>
                </c:pt>
                <c:pt idx="33">
                  <c:v>0.52837363583588337</c:v>
                </c:pt>
                <c:pt idx="34">
                  <c:v>0.5418330391747922</c:v>
                </c:pt>
                <c:pt idx="35">
                  <c:v>0.555054035623745</c:v>
                </c:pt>
                <c:pt idx="36">
                  <c:v>0.56806753223977435</c:v>
                </c:pt>
                <c:pt idx="37">
                  <c:v>0.58090045568225412</c:v>
                </c:pt>
                <c:pt idx="38">
                  <c:v>0.59357649215736297</c:v>
                </c:pt>
                <c:pt idx="39">
                  <c:v>0.60611666537821407</c:v>
                </c:pt>
                <c:pt idx="40">
                  <c:v>0.61853979397588754</c:v>
                </c:pt>
                <c:pt idx="41">
                  <c:v>0.63086285789572294</c:v>
                </c:pt>
                <c:pt idx="42">
                  <c:v>0.64310129518320769</c:v>
                </c:pt>
                <c:pt idx="43">
                  <c:v>0.65526924490793759</c:v>
                </c:pt>
                <c:pt idx="44">
                  <c:v>0.66737974797417776</c:v>
                </c:pt>
                <c:pt idx="45">
                  <c:v>0.67944491469496782</c:v>
                </c:pt>
                <c:pt idx="46">
                  <c:v>0.69147606591684119</c:v>
                </c:pt>
                <c:pt idx="47">
                  <c:v>0.70348385294221771</c:v>
                </c:pt>
                <c:pt idx="48">
                  <c:v>0.71547836034859513</c:v>
                </c:pt>
                <c:pt idx="49">
                  <c:v>0.72746919493920914</c:v>
                </c:pt>
                <c:pt idx="50">
                  <c:v>0.73946556340253022</c:v>
                </c:pt>
                <c:pt idx="51">
                  <c:v>0.75147634075405167</c:v>
                </c:pt>
                <c:pt idx="52">
                  <c:v>0.76351013124455902</c:v>
                </c:pt>
                <c:pt idx="53">
                  <c:v>0.77557532311646515</c:v>
                </c:pt>
                <c:pt idx="54">
                  <c:v>0.7876801383533738</c:v>
                </c:pt>
                <c:pt idx="55">
                  <c:v>0.79983267838261884</c:v>
                </c:pt>
                <c:pt idx="56">
                  <c:v>0.81204096654493507</c:v>
                </c:pt>
                <c:pt idx="57">
                  <c:v>0.82431298803113939</c:v>
                </c:pt>
                <c:pt idx="58">
                  <c:v>0.83665672789652468</c:v>
                </c:pt>
                <c:pt idx="59">
                  <c:v>0.8490802076946109</c:v>
                </c:pt>
                <c:pt idx="60">
                  <c:v>0.86159152121965865</c:v>
                </c:pt>
                <c:pt idx="61">
                  <c:v>0.87419886980890693</c:v>
                </c:pt>
                <c:pt idx="62">
                  <c:v>0.88691059762910052</c:v>
                </c:pt>
                <c:pt idx="63">
                  <c:v>0.89973522735600808</c:v>
                </c:pt>
                <c:pt idx="64">
                  <c:v>0.91268149664925891</c:v>
                </c:pt>
                <c:pt idx="65">
                  <c:v>0.92575839582751984</c:v>
                </c:pt>
                <c:pt idx="66">
                  <c:v>0.93897520716037974</c:v>
                </c:pt>
                <c:pt idx="67">
                  <c:v>0.95234154621351297</c:v>
                </c:pt>
                <c:pt idx="68">
                  <c:v>0.96586740571305674</c:v>
                </c:pt>
                <c:pt idx="69">
                  <c:v>0.97956320243440764</c:v>
                </c:pt>
                <c:pt idx="70">
                  <c:v>0.99343982767081696</c:v>
                </c:pt>
                <c:pt idx="71">
                  <c:v>1.0075087018996958</c:v>
                </c:pt>
                <c:pt idx="72">
                  <c:v>1.0217818343412779</c:v>
                </c:pt>
                <c:pt idx="73">
                  <c:v>1.0362718881976107</c:v>
                </c:pt>
                <c:pt idx="74">
                  <c:v>1.0509922524728019</c:v>
                </c:pt>
                <c:pt idx="75">
                  <c:v>1.0659571214118486</c:v>
                </c:pt>
                <c:pt idx="76">
                  <c:v>1.0811815827600519</c:v>
                </c:pt>
                <c:pt idx="77">
                  <c:v>1.0966817162439779</c:v>
                </c:pt>
                <c:pt idx="78">
                  <c:v>1.1124747039158798</c:v>
                </c:pt>
                <c:pt idx="79">
                  <c:v>1.1285789542960738</c:v>
                </c:pt>
                <c:pt idx="80">
                  <c:v>1.1450142426043002</c:v>
                </c:pt>
                <c:pt idx="81">
                  <c:v>1.1618018698073025</c:v>
                </c:pt>
                <c:pt idx="82">
                  <c:v>1.1789648437459994</c:v>
                </c:pt>
                <c:pt idx="83">
                  <c:v>1.1965280862677645</c:v>
                </c:pt>
                <c:pt idx="84">
                  <c:v>1.214518671111549</c:v>
                </c:pt>
                <c:pt idx="85">
                  <c:v>1.2329660983203925</c:v>
                </c:pt>
                <c:pt idx="86">
                  <c:v>1.2519026122461669</c:v>
                </c:pt>
                <c:pt idx="87">
                  <c:v>1.2713635718433016</c:v>
                </c:pt>
                <c:pt idx="88">
                  <c:v>1.2913878840269994</c:v>
                </c:pt>
                <c:pt idx="89">
                  <c:v>1.3120185135388667</c:v>
                </c:pt>
                <c:pt idx="90">
                  <c:v>1.3333030862134971</c:v>
                </c:pt>
                <c:pt idx="91">
                  <c:v>1.355294607041158</c:v>
                </c:pt>
                <c:pt idx="92">
                  <c:v>1.3780523203485231</c:v>
                </c:pt>
                <c:pt idx="93">
                  <c:v>1.4016427472992707</c:v>
                </c:pt>
                <c:pt idx="94">
                  <c:v>1.4261409465037191</c:v>
                </c:pt>
                <c:pt idx="95">
                  <c:v>1.4516320579141466</c:v>
                </c:pt>
                <c:pt idx="96">
                  <c:v>1.4782132099752106</c:v>
                </c:pt>
                <c:pt idx="97">
                  <c:v>1.50599589759199</c:v>
                </c:pt>
                <c:pt idx="98">
                  <c:v>1.5351089775065831</c:v>
                </c:pt>
                <c:pt idx="99">
                  <c:v>1.5657024837557336</c:v>
                </c:pt>
                <c:pt idx="100">
                  <c:v>1.5979525478769301</c:v>
                </c:pt>
                <c:pt idx="101">
                  <c:v>1.6320678307234471</c:v>
                </c:pt>
                <c:pt idx="102">
                  <c:v>1.6682980587394136</c:v>
                </c:pt>
                <c:pt idx="103">
                  <c:v>1.7069455473921722</c:v>
                </c:pt>
                <c:pt idx="104">
                  <c:v>1.7483810582440129</c:v>
                </c:pt>
                <c:pt idx="105">
                  <c:v>1.79306610072747</c:v>
                </c:pt>
                <c:pt idx="106">
                  <c:v>1.8415850937350007</c:v>
                </c:pt>
                <c:pt idx="107">
                  <c:v>1.8946931149589921</c:v>
                </c:pt>
                <c:pt idx="108">
                  <c:v>1.9002921359694824</c:v>
                </c:pt>
                <c:pt idx="109">
                  <c:v>1.9059479093006868</c:v>
                </c:pt>
                <c:pt idx="110">
                  <c:v>1.9116616324109643</c:v>
                </c:pt>
                <c:pt idx="111">
                  <c:v>1.9174345406614213</c:v>
                </c:pt>
                <c:pt idx="112">
                  <c:v>1.9232679089268248</c:v>
                </c:pt>
                <c:pt idx="113">
                  <c:v>1.9291630532927762</c:v>
                </c:pt>
                <c:pt idx="114">
                  <c:v>1.9351213328447687</c:v>
                </c:pt>
                <c:pt idx="115">
                  <c:v>1.9411441515551271</c:v>
                </c:pt>
                <c:pt idx="116">
                  <c:v>1.9472329602743224</c:v>
                </c:pt>
                <c:pt idx="117">
                  <c:v>1.9533892588336705</c:v>
                </c:pt>
                <c:pt idx="118">
                  <c:v>1.9596145982669331</c:v>
                </c:pt>
                <c:pt idx="119">
                  <c:v>1.9659105831589871</c:v>
                </c:pt>
                <c:pt idx="120">
                  <c:v>1.9722788741303683</c:v>
                </c:pt>
                <c:pt idx="121">
                  <c:v>1.978721190467194</c:v>
                </c:pt>
                <c:pt idx="122">
                  <c:v>1.98523931290681</c:v>
                </c:pt>
                <c:pt idx="123">
                  <c:v>1.9918350865903001</c:v>
                </c:pt>
                <c:pt idx="124">
                  <c:v>1.998510424193999</c:v>
                </c:pt>
                <c:pt idx="125">
                  <c:v>2.0052673092531648</c:v>
                </c:pt>
                <c:pt idx="126">
                  <c:v>2.0121077996920991</c:v>
                </c:pt>
                <c:pt idx="127">
                  <c:v>2.0190340315762758</c:v>
                </c:pt>
                <c:pt idx="128">
                  <c:v>2.0260482231034138</c:v>
                </c:pt>
                <c:pt idx="129">
                  <c:v>2.0331526788519452</c:v>
                </c:pt>
                <c:pt idx="130">
                  <c:v>2.0403497943070379</c:v>
                </c:pt>
                <c:pt idx="131">
                  <c:v>2.0476420606861563</c:v>
                </c:pt>
                <c:pt idx="132">
                  <c:v>2.055032070088243</c:v>
                </c:pt>
                <c:pt idx="133">
                  <c:v>2.0625225209928506</c:v>
                </c:pt>
                <c:pt idx="134">
                  <c:v>2.0701162241381135</c:v>
                </c:pt>
                <c:pt idx="135">
                  <c:v>2.0778161088092486</c:v>
                </c:pt>
                <c:pt idx="136">
                  <c:v>2.085625229572412</c:v>
                </c:pt>
                <c:pt idx="137">
                  <c:v>2.0935467734922319</c:v>
                </c:pt>
                <c:pt idx="138">
                  <c:v>2.1015840678752284</c:v>
                </c:pt>
                <c:pt idx="139">
                  <c:v>2.1097405885856881</c:v>
                </c:pt>
                <c:pt idx="140">
                  <c:v>2.1180199689854513</c:v>
                </c:pt>
                <c:pt idx="141">
                  <c:v>2.1264260095545029</c:v>
                </c:pt>
                <c:pt idx="142">
                  <c:v>2.13496268825546</c:v>
                </c:pt>
                <c:pt idx="143">
                  <c:v>2.143634171711867</c:v>
                </c:pt>
                <c:pt idx="144">
                  <c:v>2.1524448272781118</c:v>
                </c:pt>
                <c:pt idx="145">
                  <c:v>2.1613992360874659</c:v>
                </c:pt>
                <c:pt idx="146">
                  <c:v>2.1705022071747591</c:v>
                </c:pt>
                <c:pt idx="147">
                  <c:v>2.1797587927814672</c:v>
                </c:pt>
                <c:pt idx="148">
                  <c:v>2.189174304963772</c:v>
                </c:pt>
                <c:pt idx="149">
                  <c:v>2.1987543336387398</c:v>
                </c:pt>
                <c:pt idx="150">
                  <c:v>2.2085047662203916</c:v>
                </c:pt>
                <c:pt idx="151">
                  <c:v>2.218431809016399</c:v>
                </c:pt>
                <c:pt idx="152">
                  <c:v>2.2285420105779159</c:v>
                </c:pt>
                <c:pt idx="153">
                  <c:v>2.2388422872200096</c:v>
                </c:pt>
                <c:pt idx="154">
                  <c:v>2.249339950958924</c:v>
                </c:pt>
                <c:pt idx="155">
                  <c:v>2.2600427401455363</c:v>
                </c:pt>
                <c:pt idx="156">
                  <c:v>2.2709588531127256</c:v>
                </c:pt>
                <c:pt idx="157">
                  <c:v>2.2820969851989124</c:v>
                </c:pt>
                <c:pt idx="158">
                  <c:v>2.293466369561687</c:v>
                </c:pt>
                <c:pt idx="159">
                  <c:v>2.305076822255907</c:v>
                </c:pt>
                <c:pt idx="160">
                  <c:v>2.3169387921211517</c:v>
                </c:pt>
                <c:pt idx="161">
                  <c:v>2.3290634161064081</c:v>
                </c:pt>
                <c:pt idx="162">
                  <c:v>2.3414625807573706</c:v>
                </c:pt>
                <c:pt idx="163">
                  <c:v>2.3541489907070705</c:v>
                </c:pt>
                <c:pt idx="164">
                  <c:v>2.3671362451472731</c:v>
                </c:pt>
                <c:pt idx="165">
                  <c:v>2.380438923420674</c:v>
                </c:pt>
                <c:pt idx="166">
                  <c:v>2.3940726810683612</c:v>
                </c:pt>
                <c:pt idx="167">
                  <c:v>2.4080543579000202</c:v>
                </c:pt>
                <c:pt idx="168">
                  <c:v>2.4224020999351179</c:v>
                </c:pt>
                <c:pt idx="169">
                  <c:v>2.4371354974029522</c:v>
                </c:pt>
                <c:pt idx="170">
                  <c:v>2.4522757414022731</c:v>
                </c:pt>
                <c:pt idx="171">
                  <c:v>2.4678458023252818</c:v>
                </c:pt>
                <c:pt idx="172">
                  <c:v>2.483870633769798</c:v>
                </c:pt>
                <c:pt idx="173">
                  <c:v>2.5003774064271265</c:v>
                </c:pt>
                <c:pt idx="174">
                  <c:v>2.5173957773812949</c:v>
                </c:pt>
                <c:pt idx="175">
                  <c:v>2.5349582014390308</c:v>
                </c:pt>
                <c:pt idx="176">
                  <c:v>2.553100292597378</c:v>
                </c:pt>
                <c:pt idx="177">
                  <c:v>2.5718612456374319</c:v>
                </c:pt>
                <c:pt idx="178">
                  <c:v>2.5912843302298616</c:v>
                </c:pt>
                <c:pt idx="179">
                  <c:v>2.6114174730149631</c:v>
                </c:pt>
                <c:pt idx="180">
                  <c:v>2.6323139471016712</c:v>
                </c:pt>
                <c:pt idx="181">
                  <c:v>2.6540331936265518</c:v>
                </c:pt>
                <c:pt idx="182">
                  <c:v>2.6766418068582452</c:v>
                </c:pt>
                <c:pt idx="183">
                  <c:v>2.7002147234368552</c:v>
                </c:pt>
                <c:pt idx="184">
                  <c:v>2.7248366685753869</c:v>
                </c:pt>
                <c:pt idx="185">
                  <c:v>2.7506039286884771</c:v>
                </c:pt>
                <c:pt idx="186">
                  <c:v>2.7776265428139517</c:v>
                </c:pt>
                <c:pt idx="187">
                  <c:v>2.8060310371345061</c:v>
                </c:pt>
                <c:pt idx="188">
                  <c:v>2.8359638721100628</c:v>
                </c:pt>
                <c:pt idx="189">
                  <c:v>2.8675958367215881</c:v>
                </c:pt>
                <c:pt idx="190">
                  <c:v>2.9011277194009129</c:v>
                </c:pt>
                <c:pt idx="191">
                  <c:v>2.9367977269882686</c:v>
                </c:pt>
                <c:pt idx="192">
                  <c:v>2.9748913389746345</c:v>
                </c:pt>
                <c:pt idx="193">
                  <c:v>3.0157546209789032</c:v>
                </c:pt>
                <c:pt idx="194">
                  <c:v>3.0598125605073911</c:v>
                </c:pt>
                <c:pt idx="195">
                  <c:v>3.1075948773904076</c:v>
                </c:pt>
                <c:pt idx="196">
                  <c:v>3.1597732792148832</c:v>
                </c:pt>
                <c:pt idx="197">
                  <c:v>3.2172168262411196</c:v>
                </c:pt>
                <c:pt idx="198">
                  <c:v>3.2810770749782554</c:v>
                </c:pt>
                <c:pt idx="199">
                  <c:v>3.3529244794315463</c:v>
                </c:pt>
                <c:pt idx="200">
                  <c:v>3.4349780378426162</c:v>
                </c:pt>
                <c:pt idx="201">
                  <c:v>3.5305165726637724</c:v>
                </c:pt>
                <c:pt idx="202">
                  <c:v>3.6446759829961155</c:v>
                </c:pt>
                <c:pt idx="203">
                  <c:v>3.7861667606341598</c:v>
                </c:pt>
                <c:pt idx="204">
                  <c:v>3.9715691267300621</c:v>
                </c:pt>
                <c:pt idx="205">
                  <c:v>4.2388684313373313</c:v>
                </c:pt>
                <c:pt idx="206">
                  <c:v>4.7131157127434946</c:v>
                </c:pt>
              </c:numCache>
            </c:numRef>
          </c:xVal>
          <c:yVal>
            <c:numRef>
              <c:f>'Data for Graphs'!$C$4:$C$210</c:f>
              <c:numCache>
                <c:formatCode>0.000</c:formatCode>
                <c:ptCount val="207"/>
                <c:pt idx="0">
                  <c:v>6.3913758384160618E-3</c:v>
                </c:pt>
                <c:pt idx="1">
                  <c:v>1.0675065960147856E-2</c:v>
                </c:pt>
                <c:pt idx="2">
                  <c:v>1.4377167519212536E-2</c:v>
                </c:pt>
                <c:pt idx="3">
                  <c:v>1.7737584552037416E-2</c:v>
                </c:pt>
                <c:pt idx="4">
                  <c:v>2.0860465780754959E-2</c:v>
                </c:pt>
                <c:pt idx="5">
                  <c:v>2.3803503219350465E-2</c:v>
                </c:pt>
                <c:pt idx="6">
                  <c:v>2.6603056855029533E-2</c:v>
                </c:pt>
                <c:pt idx="7">
                  <c:v>2.9283988699414398E-2</c:v>
                </c:pt>
                <c:pt idx="8">
                  <c:v>3.1864288275883272E-2</c:v>
                </c:pt>
                <c:pt idx="9">
                  <c:v>3.4357526654623285E-2</c:v>
                </c:pt>
                <c:pt idx="10">
                  <c:v>5.6098355428867222E-2</c:v>
                </c:pt>
                <c:pt idx="11">
                  <c:v>7.4361966508483604E-2</c:v>
                </c:pt>
                <c:pt idx="12">
                  <c:v>9.0583987434861096E-2</c:v>
                </c:pt>
                <c:pt idx="13">
                  <c:v>0.1053874365035591</c:v>
                </c:pt>
                <c:pt idx="14">
                  <c:v>0.11911732714905868</c:v>
                </c:pt>
                <c:pt idx="15">
                  <c:v>0.13199104677167819</c:v>
                </c:pt>
                <c:pt idx="16">
                  <c:v>0.14415720554300435</c:v>
                </c:pt>
                <c:pt idx="17">
                  <c:v>0.15572331172542667</c:v>
                </c:pt>
                <c:pt idx="18">
                  <c:v>0.16677045258331516</c:v>
                </c:pt>
                <c:pt idx="19">
                  <c:v>0.25823560342741819</c:v>
                </c:pt>
                <c:pt idx="20">
                  <c:v>0.32902464338289567</c:v>
                </c:pt>
                <c:pt idx="21">
                  <c:v>0.38769897310450901</c:v>
                </c:pt>
                <c:pt idx="22">
                  <c:v>0.43796990492883031</c:v>
                </c:pt>
                <c:pt idx="23">
                  <c:v>0.48189086139748821</c:v>
                </c:pt>
                <c:pt idx="24">
                  <c:v>0.52075467840394907</c:v>
                </c:pt>
                <c:pt idx="25">
                  <c:v>0.55544455591721831</c:v>
                </c:pt>
                <c:pt idx="26">
                  <c:v>0.58659902195043068</c:v>
                </c:pt>
                <c:pt idx="27">
                  <c:v>0.61469940241706822</c:v>
                </c:pt>
                <c:pt idx="28">
                  <c:v>0.64012036747342416</c:v>
                </c:pt>
                <c:pt idx="29">
                  <c:v>0.66316109818481517</c:v>
                </c:pt>
                <c:pt idx="30">
                  <c:v>0.68406550539989686</c:v>
                </c:pt>
                <c:pt idx="31">
                  <c:v>0.70303589475078143</c:v>
                </c:pt>
                <c:pt idx="32">
                  <c:v>0.72024251925164207</c:v>
                </c:pt>
                <c:pt idx="33">
                  <c:v>0.73583044893963812</c:v>
                </c:pt>
                <c:pt idx="34">
                  <c:v>0.7499246317032785</c:v>
                </c:pt>
                <c:pt idx="35">
                  <c:v>0.76263369991472196</c:v>
                </c:pt>
                <c:pt idx="36">
                  <c:v>0.77405288604584577</c:v>
                </c:pt>
                <c:pt idx="37">
                  <c:v>0.78426629169959072</c:v>
                </c:pt>
                <c:pt idx="38">
                  <c:v>0.79334867856766222</c:v>
                </c:pt>
                <c:pt idx="39">
                  <c:v>0.80136689998018229</c:v>
                </c:pt>
                <c:pt idx="40">
                  <c:v>0.80838105820750439</c:v>
                </c:pt>
                <c:pt idx="41">
                  <c:v>0.81444544967465793</c:v>
                </c:pt>
                <c:pt idx="42">
                  <c:v>0.81960934416007114</c:v>
                </c:pt>
                <c:pt idx="43">
                  <c:v>0.82391763260225803</c:v>
                </c:pt>
                <c:pt idx="44">
                  <c:v>0.82741136986549413</c:v>
                </c:pt>
                <c:pt idx="45">
                  <c:v>0.83012823275238012</c:v>
                </c:pt>
                <c:pt idx="46">
                  <c:v>0.8321029090497023</c:v>
                </c:pt>
                <c:pt idx="47">
                  <c:v>0.8333674300119559</c:v>
                </c:pt>
                <c:pt idx="48">
                  <c:v>0.83395145611791166</c:v>
                </c:pt>
                <c:pt idx="49">
                  <c:v>0.83388252396433971</c:v>
                </c:pt>
                <c:pt idx="50">
                  <c:v>0.8331862606340239</c:v>
                </c:pt>
                <c:pt idx="51">
                  <c:v>0.83188657068202154</c:v>
                </c:pt>
                <c:pt idx="52">
                  <c:v>0.83000579994407908</c:v>
                </c:pt>
                <c:pt idx="53">
                  <c:v>0.82756487962481318</c:v>
                </c:pt>
                <c:pt idx="54">
                  <c:v>0.82458345352659779</c:v>
                </c:pt>
                <c:pt idx="55">
                  <c:v>0.82107999079969207</c:v>
                </c:pt>
                <c:pt idx="56">
                  <c:v>0.81707188620506077</c:v>
                </c:pt>
                <c:pt idx="57">
                  <c:v>0.81257554956422151</c:v>
                </c:pt>
                <c:pt idx="58">
                  <c:v>0.80760648581054517</c:v>
                </c:pt>
                <c:pt idx="59">
                  <c:v>0.80217936684241697</c:v>
                </c:pt>
                <c:pt idx="60">
                  <c:v>0.79630809620128784</c:v>
                </c:pt>
                <c:pt idx="61">
                  <c:v>0.79000586745025436</c:v>
                </c:pt>
                <c:pt idx="62">
                  <c:v>0.78328521700556053</c:v>
                </c:pt>
                <c:pt idx="63">
                  <c:v>0.77615807206996801</c:v>
                </c:pt>
                <c:pt idx="64">
                  <c:v>0.76863579422990258</c:v>
                </c:pt>
                <c:pt idx="65">
                  <c:v>0.76072921920459369</c:v>
                </c:pt>
                <c:pt idx="66">
                  <c:v>0.75244869317296104</c:v>
                </c:pt>
                <c:pt idx="67">
                  <c:v>0.74380410605084402</c:v>
                </c:pt>
                <c:pt idx="68">
                  <c:v>0.73480492204579639</c:v>
                </c:pt>
                <c:pt idx="69">
                  <c:v>0.72546020777785936</c:v>
                </c:pt>
                <c:pt idx="70">
                  <c:v>0.71577865822150599</c:v>
                </c:pt>
                <c:pt idx="71">
                  <c:v>0.70576862069538937</c:v>
                </c:pt>
                <c:pt idx="72">
                  <c:v>0.69543811710202041</c:v>
                </c:pt>
                <c:pt idx="73">
                  <c:v>0.6847948645985239</c:v>
                </c:pt>
                <c:pt idx="74">
                  <c:v>0.67384629486155811</c:v>
                </c:pt>
                <c:pt idx="75">
                  <c:v>0.6625995720941098</c:v>
                </c:pt>
                <c:pt idx="76">
                  <c:v>0.65106160990882989</c:v>
                </c:pt>
                <c:pt idx="77">
                  <c:v>0.63923908721159517</c:v>
                </c:pt>
                <c:pt idx="78">
                  <c:v>0.6271384631998882</c:v>
                </c:pt>
                <c:pt idx="79">
                  <c:v>0.61476599158329115</c:v>
                </c:pt>
                <c:pt idx="80">
                  <c:v>0.60212773412774989</c:v>
                </c:pt>
                <c:pt idx="81">
                  <c:v>0.58922957362121342</c:v>
                </c:pt>
                <c:pt idx="82">
                  <c:v>0.57607722635594827</c:v>
                </c:pt>
                <c:pt idx="83">
                  <c:v>0.56267625422216005</c:v>
                </c:pt>
                <c:pt idx="84">
                  <c:v>0.54903207650876185</c:v>
                </c:pt>
                <c:pt idx="85">
                  <c:v>0.53514998151036897</c:v>
                </c:pt>
                <c:pt idx="86">
                  <c:v>0.52103513804528112</c:v>
                </c:pt>
                <c:pt idx="87">
                  <c:v>0.50669260699758845</c:v>
                </c:pt>
                <c:pt idx="88">
                  <c:v>0.49212735300832394</c:v>
                </c:pt>
                <c:pt idx="89">
                  <c:v>0.47734425645657236</c:v>
                </c:pt>
                <c:pt idx="90">
                  <c:v>0.46234812589262536</c:v>
                </c:pt>
                <c:pt idx="91">
                  <c:v>0.44714371111313439</c:v>
                </c:pt>
                <c:pt idx="92">
                  <c:v>0.43173571710486802</c:v>
                </c:pt>
                <c:pt idx="93">
                  <c:v>0.41612881913161587</c:v>
                </c:pt>
                <c:pt idx="94">
                  <c:v>0.4003276793020778</c:v>
                </c:pt>
                <c:pt idx="95">
                  <c:v>0.38433696504031983</c:v>
                </c:pt>
                <c:pt idx="96">
                  <c:v>0.36816136999232452</c:v>
                </c:pt>
                <c:pt idx="97">
                  <c:v>0.35180563805302756</c:v>
                </c:pt>
                <c:pt idx="98">
                  <c:v>0.33527459140399402</c:v>
                </c:pt>
                <c:pt idx="99">
                  <c:v>0.31857316373604322</c:v>
                </c:pt>
                <c:pt idx="100">
                  <c:v>0.30170644022925758</c:v>
                </c:pt>
                <c:pt idx="101">
                  <c:v>0.28467970642958024</c:v>
                </c:pt>
                <c:pt idx="102">
                  <c:v>0.26749850898290123</c:v>
                </c:pt>
                <c:pt idx="103">
                  <c:v>0.2501687324028104</c:v>
                </c:pt>
                <c:pt idx="104">
                  <c:v>0.23269669788705949</c:v>
                </c:pt>
                <c:pt idx="105">
                  <c:v>0.21508929305244093</c:v>
                </c:pt>
                <c:pt idx="106">
                  <c:v>0.19735414602083318</c:v>
                </c:pt>
                <c:pt idx="107">
                  <c:v>0.17949986483242936</c:v>
                </c:pt>
                <c:pt idx="108">
                  <c:v>0.17770825277359176</c:v>
                </c:pt>
                <c:pt idx="109">
                  <c:v>0.17591555794539135</c:v>
                </c:pt>
                <c:pt idx="110">
                  <c:v>0.17412179130641467</c:v>
                </c:pt>
                <c:pt idx="111">
                  <c:v>0.17232696400472497</c:v>
                </c:pt>
                <c:pt idx="112">
                  <c:v>0.17053108738430656</c:v>
                </c:pt>
                <c:pt idx="113">
                  <c:v>0.16873417299180124</c:v>
                </c:pt>
                <c:pt idx="114">
                  <c:v>0.16693623258352355</c:v>
                </c:pt>
                <c:pt idx="115">
                  <c:v>0.16513727813279805</c:v>
                </c:pt>
                <c:pt idx="116">
                  <c:v>0.16333732183761787</c:v>
                </c:pt>
                <c:pt idx="117">
                  <c:v>0.16153637612864746</c:v>
                </c:pt>
                <c:pt idx="118">
                  <c:v>0.15973445367759559</c:v>
                </c:pt>
                <c:pt idx="119">
                  <c:v>0.15793156740596914</c:v>
                </c:pt>
                <c:pt idx="120">
                  <c:v>0.15612773049423609</c:v>
                </c:pt>
                <c:pt idx="121">
                  <c:v>0.15432295639142624</c:v>
                </c:pt>
                <c:pt idx="122">
                  <c:v>0.15251725882517742</c:v>
                </c:pt>
                <c:pt idx="123">
                  <c:v>0.15071065181228074</c:v>
                </c:pt>
                <c:pt idx="124">
                  <c:v>0.14890314966972998</c:v>
                </c:pt>
                <c:pt idx="125">
                  <c:v>0.14709476702632052</c:v>
                </c:pt>
                <c:pt idx="126">
                  <c:v>0.1452855188348296</c:v>
                </c:pt>
                <c:pt idx="127">
                  <c:v>0.14347542038481045</c:v>
                </c:pt>
                <c:pt idx="128">
                  <c:v>0.14166448731604228</c:v>
                </c:pt>
                <c:pt idx="129">
                  <c:v>0.13985273563267864</c:v>
                </c:pt>
                <c:pt idx="130">
                  <c:v>0.13804018171813656</c:v>
                </c:pt>
                <c:pt idx="131">
                  <c:v>0.13622684235078286</c:v>
                </c:pt>
                <c:pt idx="132">
                  <c:v>0.13441273472045834</c:v>
                </c:pt>
                <c:pt idx="133">
                  <c:v>0.13259787644590831</c:v>
                </c:pt>
                <c:pt idx="134">
                  <c:v>0.13078228559317948</c:v>
                </c:pt>
                <c:pt idx="135">
                  <c:v>0.12896598069504275</c:v>
                </c:pt>
                <c:pt idx="136">
                  <c:v>0.12714898077152187</c:v>
                </c:pt>
                <c:pt idx="137">
                  <c:v>0.12533130535160769</c:v>
                </c:pt>
                <c:pt idx="138">
                  <c:v>0.1235129744962371</c:v>
                </c:pt>
                <c:pt idx="139">
                  <c:v>0.12169400882263608</c:v>
                </c:pt>
                <c:pt idx="140">
                  <c:v>0.11987442953012581</c:v>
                </c:pt>
                <c:pt idx="141">
                  <c:v>0.11805425842750265</c:v>
                </c:pt>
                <c:pt idx="142">
                  <c:v>0.11623351796211179</c:v>
                </c:pt>
                <c:pt idx="143">
                  <c:v>0.11441223125075264</c:v>
                </c:pt>
                <c:pt idx="144">
                  <c:v>0.1125904221125532</c:v>
                </c:pt>
                <c:pt idx="145">
                  <c:v>0.11076811510397301</c:v>
                </c:pt>
                <c:pt idx="146">
                  <c:v>0.10894533555611703</c:v>
                </c:pt>
                <c:pt idx="147">
                  <c:v>0.10712210961454059</c:v>
                </c:pt>
                <c:pt idx="148">
                  <c:v>0.10529846428176362</c:v>
                </c:pt>
                <c:pt idx="149">
                  <c:v>0.1034744274627232</c:v>
                </c:pt>
                <c:pt idx="150">
                  <c:v>0.10165002801342488</c:v>
                </c:pt>
                <c:pt idx="151">
                  <c:v>9.9825295793069799E-2</c:v>
                </c:pt>
                <c:pt idx="152">
                  <c:v>9.800026171997718E-2</c:v>
                </c:pt>
                <c:pt idx="153">
                  <c:v>9.6174957831652377E-2</c:v>
                </c:pt>
                <c:pt idx="154">
                  <c:v>9.4349417349384887E-2</c:v>
                </c:pt>
                <c:pt idx="155">
                  <c:v>9.2523674747805998E-2</c:v>
                </c:pt>
                <c:pt idx="156">
                  <c:v>9.0697765829902396E-2</c:v>
                </c:pt>
                <c:pt idx="157">
                  <c:v>8.88717278080043E-2</c:v>
                </c:pt>
                <c:pt idx="158">
                  <c:v>8.7045599391375877E-2</c:v>
                </c:pt>
                <c:pt idx="159">
                  <c:v>8.5219420881067612E-2</c:v>
                </c:pt>
                <c:pt idx="160">
                  <c:v>8.3393234272812242E-2</c:v>
                </c:pt>
                <c:pt idx="161">
                  <c:v>8.1567083368815352E-2</c:v>
                </c:pt>
                <c:pt idx="162">
                  <c:v>7.974101389942638E-2</c:v>
                </c:pt>
                <c:pt idx="163">
                  <c:v>7.7915073655793254E-2</c:v>
                </c:pt>
                <c:pt idx="164">
                  <c:v>7.608931263476168E-2</c:v>
                </c:pt>
                <c:pt idx="165">
                  <c:v>7.4263783197458952E-2</c:v>
                </c:pt>
                <c:pt idx="166">
                  <c:v>7.2438540243201774E-2</c:v>
                </c:pt>
                <c:pt idx="167">
                  <c:v>7.061364140061574E-2</c:v>
                </c:pt>
                <c:pt idx="168">
                  <c:v>6.878914723813738E-2</c:v>
                </c:pt>
                <c:pt idx="169">
                  <c:v>6.6965121496402283E-2</c:v>
                </c:pt>
                <c:pt idx="170">
                  <c:v>6.5141631345423182E-2</c:v>
                </c:pt>
                <c:pt idx="171">
                  <c:v>6.3318747669936046E-2</c:v>
                </c:pt>
                <c:pt idx="172">
                  <c:v>6.1496545386854243E-2</c:v>
                </c:pt>
                <c:pt idx="173">
                  <c:v>5.9675103799452657E-2</c:v>
                </c:pt>
                <c:pt idx="174">
                  <c:v>5.7854506993722701E-2</c:v>
                </c:pt>
                <c:pt idx="175">
                  <c:v>5.6034844283332406E-2</c:v>
                </c:pt>
                <c:pt idx="176">
                  <c:v>5.4216210710834795E-2</c:v>
                </c:pt>
                <c:pt idx="177">
                  <c:v>5.2398707614260943E-2</c:v>
                </c:pt>
                <c:pt idx="178">
                  <c:v>5.0582443270058799E-2</c:v>
                </c:pt>
                <c:pt idx="179">
                  <c:v>4.8767533625622458E-2</c:v>
                </c:pt>
                <c:pt idx="180">
                  <c:v>4.695410313750454E-2</c:v>
                </c:pt>
                <c:pt idx="181">
                  <c:v>4.5142285734990364E-2</c:v>
                </c:pt>
                <c:pt idx="182">
                  <c:v>4.3332225933273551E-2</c:v>
                </c:pt>
                <c:pt idx="183">
                  <c:v>4.1524080126303362E-2</c:v>
                </c:pt>
                <c:pt idx="184">
                  <c:v>3.9718018096927724E-2</c:v>
                </c:pt>
                <c:pt idx="185">
                  <c:v>3.7914224791788166E-2</c:v>
                </c:pt>
                <c:pt idx="186">
                  <c:v>3.6112902421413275E-2</c:v>
                </c:pt>
                <c:pt idx="187">
                  <c:v>3.4314272963276111E-2</c:v>
                </c:pt>
                <c:pt idx="188">
                  <c:v>3.251858116898159E-2</c:v>
                </c:pt>
                <c:pt idx="189">
                  <c:v>3.0726098208780143E-2</c:v>
                </c:pt>
                <c:pt idx="190">
                  <c:v>2.8937126131143302E-2</c:v>
                </c:pt>
                <c:pt idx="191">
                  <c:v>2.7152003378034598E-2</c:v>
                </c:pt>
                <c:pt idx="192">
                  <c:v>2.5371111687028824E-2</c:v>
                </c:pt>
                <c:pt idx="193">
                  <c:v>2.3594884844300553E-2</c:v>
                </c:pt>
                <c:pt idx="194">
                  <c:v>2.1823819952044035E-2</c:v>
                </c:pt>
                <c:pt idx="195">
                  <c:v>2.0058492181279784E-2</c:v>
                </c:pt>
                <c:pt idx="196">
                  <c:v>1.8299574468527698E-2</c:v>
                </c:pt>
                <c:pt idx="197">
                  <c:v>1.6547864414254092E-2</c:v>
                </c:pt>
                <c:pt idx="198">
                  <c:v>1.4804322003735977E-2</c:v>
                </c:pt>
                <c:pt idx="199">
                  <c:v>1.3070124202364662E-2</c:v>
                </c:pt>
                <c:pt idx="200">
                  <c:v>1.1346747058850562E-2</c:v>
                </c:pt>
                <c:pt idx="201">
                  <c:v>9.6360951771586999E-3</c:v>
                </c:pt>
                <c:pt idx="202">
                  <c:v>7.9407186190705824E-3</c:v>
                </c:pt>
                <c:pt idx="203">
                  <c:v>6.2642065727188086E-3</c:v>
                </c:pt>
                <c:pt idx="204">
                  <c:v>4.611986361841053E-3</c:v>
                </c:pt>
                <c:pt idx="205">
                  <c:v>2.9932450086500805E-3</c:v>
                </c:pt>
                <c:pt idx="206">
                  <c:v>1.4271746325335735E-3</c:v>
                </c:pt>
              </c:numCache>
            </c:numRef>
          </c:yVal>
          <c:smooth val="1"/>
        </c:ser>
        <c:ser>
          <c:idx val="1"/>
          <c:order val="1"/>
          <c:tx>
            <c:v>Critical F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'Data for Graphs'!$D$213:$D$214</c:f>
              <c:numCache>
                <c:formatCode>0.00</c:formatCode>
                <c:ptCount val="2"/>
                <c:pt idx="0">
                  <c:v>2.2820969851989044</c:v>
                </c:pt>
                <c:pt idx="1">
                  <c:v>2.2820969851989044</c:v>
                </c:pt>
              </c:numCache>
            </c:numRef>
          </c:xVal>
          <c:yVal>
            <c:numRef>
              <c:f>'Data for Graphs'!$C$213:$C$214</c:f>
              <c:numCache>
                <c:formatCode>0.000</c:formatCode>
                <c:ptCount val="2"/>
                <c:pt idx="0">
                  <c:v>0.83395145611791166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530040"/>
        <c:axId val="186530792"/>
      </c:scatterChart>
      <c:valAx>
        <c:axId val="186530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30792"/>
        <c:crosses val="autoZero"/>
        <c:crossBetween val="midCat"/>
      </c:valAx>
      <c:valAx>
        <c:axId val="1865307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crossAx val="186530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 Distribution,  Two Tails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'Data for Graphs'!$B$4:$B$210</c:f>
              <c:numCache>
                <c:formatCode>0.00</c:formatCode>
                <c:ptCount val="207"/>
                <c:pt idx="0">
                  <c:v>6.5437317029569272E-2</c:v>
                </c:pt>
                <c:pt idx="1">
                  <c:v>7.7316224306190839E-2</c:v>
                </c:pt>
                <c:pt idx="2">
                  <c:v>8.5335758928894112E-2</c:v>
                </c:pt>
                <c:pt idx="3">
                  <c:v>9.157728092779753E-2</c:v>
                </c:pt>
                <c:pt idx="4">
                  <c:v>9.676567012491788E-2</c:v>
                </c:pt>
                <c:pt idx="5">
                  <c:v>0.10124738667991687</c:v>
                </c:pt>
                <c:pt idx="6">
                  <c:v>0.10521750926218032</c:v>
                </c:pt>
                <c:pt idx="7">
                  <c:v>0.10879774370004677</c:v>
                </c:pt>
                <c:pt idx="8">
                  <c:v>0.11206959343274425</c:v>
                </c:pt>
                <c:pt idx="9">
                  <c:v>0.11509055578030983</c:v>
                </c:pt>
                <c:pt idx="10">
                  <c:v>0.1374389264477611</c:v>
                </c:pt>
                <c:pt idx="11">
                  <c:v>0.1528207430479587</c:v>
                </c:pt>
                <c:pt idx="12">
                  <c:v>0.16496483625013714</c:v>
                </c:pt>
                <c:pt idx="13">
                  <c:v>0.17517930603679568</c:v>
                </c:pt>
                <c:pt idx="14">
                  <c:v>0.18409264611298579</c:v>
                </c:pt>
                <c:pt idx="15">
                  <c:v>0.19206023356219232</c:v>
                </c:pt>
                <c:pt idx="16">
                  <c:v>0.19930457588067862</c:v>
                </c:pt>
                <c:pt idx="17">
                  <c:v>0.20597514748883783</c:v>
                </c:pt>
                <c:pt idx="18">
                  <c:v>0.21217769075957355</c:v>
                </c:pt>
                <c:pt idx="19">
                  <c:v>0.25944215136963761</c:v>
                </c:pt>
                <c:pt idx="20">
                  <c:v>0.29351959649630138</c:v>
                </c:pt>
                <c:pt idx="21">
                  <c:v>0.32142304263974403</c:v>
                </c:pt>
                <c:pt idx="22">
                  <c:v>0.34564062454909211</c:v>
                </c:pt>
                <c:pt idx="23">
                  <c:v>0.36737748468148534</c:v>
                </c:pt>
                <c:pt idx="24">
                  <c:v>0.38731958618013901</c:v>
                </c:pt>
                <c:pt idx="25">
                  <c:v>0.40589894987845804</c:v>
                </c:pt>
                <c:pt idx="26">
                  <c:v>0.42340740027125723</c:v>
                </c:pt>
                <c:pt idx="27">
                  <c:v>0.44005250561550241</c:v>
                </c:pt>
                <c:pt idx="28">
                  <c:v>0.45598789964032826</c:v>
                </c:pt>
                <c:pt idx="29">
                  <c:v>0.47133096335176766</c:v>
                </c:pt>
                <c:pt idx="30">
                  <c:v>0.48617374221174242</c:v>
                </c:pt>
                <c:pt idx="31">
                  <c:v>0.50059000387713348</c:v>
                </c:pt>
                <c:pt idx="32">
                  <c:v>0.51463997701291242</c:v>
                </c:pt>
                <c:pt idx="33">
                  <c:v>0.52837363583588337</c:v>
                </c:pt>
                <c:pt idx="34">
                  <c:v>0.5418330391747922</c:v>
                </c:pt>
                <c:pt idx="35">
                  <c:v>0.555054035623745</c:v>
                </c:pt>
                <c:pt idx="36">
                  <c:v>0.56806753223977435</c:v>
                </c:pt>
                <c:pt idx="37">
                  <c:v>0.58090045568225412</c:v>
                </c:pt>
                <c:pt idx="38">
                  <c:v>0.59357649215736297</c:v>
                </c:pt>
                <c:pt idx="39">
                  <c:v>0.60611666537821407</c:v>
                </c:pt>
                <c:pt idx="40">
                  <c:v>0.61853979397588754</c:v>
                </c:pt>
                <c:pt idx="41">
                  <c:v>0.63086285789572294</c:v>
                </c:pt>
                <c:pt idx="42">
                  <c:v>0.64310129518320769</c:v>
                </c:pt>
                <c:pt idx="43">
                  <c:v>0.65526924490793759</c:v>
                </c:pt>
                <c:pt idx="44">
                  <c:v>0.66737974797417776</c:v>
                </c:pt>
                <c:pt idx="45">
                  <c:v>0.67944491469496782</c:v>
                </c:pt>
                <c:pt idx="46">
                  <c:v>0.69147606591684119</c:v>
                </c:pt>
                <c:pt idx="47">
                  <c:v>0.70348385294221771</c:v>
                </c:pt>
                <c:pt idx="48">
                  <c:v>0.71547836034859513</c:v>
                </c:pt>
                <c:pt idx="49">
                  <c:v>0.72746919493920914</c:v>
                </c:pt>
                <c:pt idx="50">
                  <c:v>0.73946556340253022</c:v>
                </c:pt>
                <c:pt idx="51">
                  <c:v>0.75147634075405167</c:v>
                </c:pt>
                <c:pt idx="52">
                  <c:v>0.76351013124455902</c:v>
                </c:pt>
                <c:pt idx="53">
                  <c:v>0.77557532311646515</c:v>
                </c:pt>
                <c:pt idx="54">
                  <c:v>0.7876801383533738</c:v>
                </c:pt>
                <c:pt idx="55">
                  <c:v>0.79983267838261884</c:v>
                </c:pt>
                <c:pt idx="56">
                  <c:v>0.81204096654493507</c:v>
                </c:pt>
                <c:pt idx="57">
                  <c:v>0.82431298803113939</c:v>
                </c:pt>
                <c:pt idx="58">
                  <c:v>0.83665672789652468</c:v>
                </c:pt>
                <c:pt idx="59">
                  <c:v>0.8490802076946109</c:v>
                </c:pt>
                <c:pt idx="60">
                  <c:v>0.86159152121965865</c:v>
                </c:pt>
                <c:pt idx="61">
                  <c:v>0.87419886980890693</c:v>
                </c:pt>
                <c:pt idx="62">
                  <c:v>0.88691059762910052</c:v>
                </c:pt>
                <c:pt idx="63">
                  <c:v>0.89973522735600808</c:v>
                </c:pt>
                <c:pt idx="64">
                  <c:v>0.91268149664925891</c:v>
                </c:pt>
                <c:pt idx="65">
                  <c:v>0.92575839582751984</c:v>
                </c:pt>
                <c:pt idx="66">
                  <c:v>0.93897520716037974</c:v>
                </c:pt>
                <c:pt idx="67">
                  <c:v>0.95234154621351297</c:v>
                </c:pt>
                <c:pt idx="68">
                  <c:v>0.96586740571305674</c:v>
                </c:pt>
                <c:pt idx="69">
                  <c:v>0.97956320243440764</c:v>
                </c:pt>
                <c:pt idx="70">
                  <c:v>0.99343982767081696</c:v>
                </c:pt>
                <c:pt idx="71">
                  <c:v>1.0075087018996958</c:v>
                </c:pt>
                <c:pt idx="72">
                  <c:v>1.0217818343412779</c:v>
                </c:pt>
                <c:pt idx="73">
                  <c:v>1.0362718881976107</c:v>
                </c:pt>
                <c:pt idx="74">
                  <c:v>1.0509922524728019</c:v>
                </c:pt>
                <c:pt idx="75">
                  <c:v>1.0659571214118486</c:v>
                </c:pt>
                <c:pt idx="76">
                  <c:v>1.0811815827600519</c:v>
                </c:pt>
                <c:pt idx="77">
                  <c:v>1.0966817162439779</c:v>
                </c:pt>
                <c:pt idx="78">
                  <c:v>1.1124747039158798</c:v>
                </c:pt>
                <c:pt idx="79">
                  <c:v>1.1285789542960738</c:v>
                </c:pt>
                <c:pt idx="80">
                  <c:v>1.1450142426043002</c:v>
                </c:pt>
                <c:pt idx="81">
                  <c:v>1.1618018698073025</c:v>
                </c:pt>
                <c:pt idx="82">
                  <c:v>1.1789648437459994</c:v>
                </c:pt>
                <c:pt idx="83">
                  <c:v>1.1965280862677645</c:v>
                </c:pt>
                <c:pt idx="84">
                  <c:v>1.214518671111549</c:v>
                </c:pt>
                <c:pt idx="85">
                  <c:v>1.2329660983203925</c:v>
                </c:pt>
                <c:pt idx="86">
                  <c:v>1.2519026122461669</c:v>
                </c:pt>
                <c:pt idx="87">
                  <c:v>1.2713635718433016</c:v>
                </c:pt>
                <c:pt idx="88">
                  <c:v>1.2913878840269994</c:v>
                </c:pt>
                <c:pt idx="89">
                  <c:v>1.3120185135388667</c:v>
                </c:pt>
                <c:pt idx="90">
                  <c:v>1.3333030862134971</c:v>
                </c:pt>
                <c:pt idx="91">
                  <c:v>1.355294607041158</c:v>
                </c:pt>
                <c:pt idx="92">
                  <c:v>1.3780523203485231</c:v>
                </c:pt>
                <c:pt idx="93">
                  <c:v>1.4016427472992707</c:v>
                </c:pt>
                <c:pt idx="94">
                  <c:v>1.4261409465037191</c:v>
                </c:pt>
                <c:pt idx="95">
                  <c:v>1.4516320579141466</c:v>
                </c:pt>
                <c:pt idx="96">
                  <c:v>1.4782132099752106</c:v>
                </c:pt>
                <c:pt idx="97">
                  <c:v>1.50599589759199</c:v>
                </c:pt>
                <c:pt idx="98">
                  <c:v>1.5351089775065831</c:v>
                </c:pt>
                <c:pt idx="99">
                  <c:v>1.5657024837557336</c:v>
                </c:pt>
                <c:pt idx="100">
                  <c:v>1.5979525478769301</c:v>
                </c:pt>
                <c:pt idx="101">
                  <c:v>1.6320678307234471</c:v>
                </c:pt>
                <c:pt idx="102">
                  <c:v>1.6682980587394136</c:v>
                </c:pt>
                <c:pt idx="103">
                  <c:v>1.7069455473921722</c:v>
                </c:pt>
                <c:pt idx="104">
                  <c:v>1.7483810582440129</c:v>
                </c:pt>
                <c:pt idx="105">
                  <c:v>1.79306610072747</c:v>
                </c:pt>
                <c:pt idx="106">
                  <c:v>1.8415850937350007</c:v>
                </c:pt>
                <c:pt idx="107">
                  <c:v>1.8946931149589921</c:v>
                </c:pt>
                <c:pt idx="108">
                  <c:v>1.9002921359694824</c:v>
                </c:pt>
                <c:pt idx="109">
                  <c:v>1.9059479093006868</c:v>
                </c:pt>
                <c:pt idx="110">
                  <c:v>1.9116616324109643</c:v>
                </c:pt>
                <c:pt idx="111">
                  <c:v>1.9174345406614213</c:v>
                </c:pt>
                <c:pt idx="112">
                  <c:v>1.9232679089268248</c:v>
                </c:pt>
                <c:pt idx="113">
                  <c:v>1.9291630532927762</c:v>
                </c:pt>
                <c:pt idx="114">
                  <c:v>1.9351213328447687</c:v>
                </c:pt>
                <c:pt idx="115">
                  <c:v>1.9411441515551271</c:v>
                </c:pt>
                <c:pt idx="116">
                  <c:v>1.9472329602743224</c:v>
                </c:pt>
                <c:pt idx="117">
                  <c:v>1.9533892588336705</c:v>
                </c:pt>
                <c:pt idx="118">
                  <c:v>1.9596145982669331</c:v>
                </c:pt>
                <c:pt idx="119">
                  <c:v>1.9659105831589871</c:v>
                </c:pt>
                <c:pt idx="120">
                  <c:v>1.9722788741303683</c:v>
                </c:pt>
                <c:pt idx="121">
                  <c:v>1.978721190467194</c:v>
                </c:pt>
                <c:pt idx="122">
                  <c:v>1.98523931290681</c:v>
                </c:pt>
                <c:pt idx="123">
                  <c:v>1.9918350865903001</c:v>
                </c:pt>
                <c:pt idx="124">
                  <c:v>1.998510424193999</c:v>
                </c:pt>
                <c:pt idx="125">
                  <c:v>2.0052673092531648</c:v>
                </c:pt>
                <c:pt idx="126">
                  <c:v>2.0121077996920991</c:v>
                </c:pt>
                <c:pt idx="127">
                  <c:v>2.0190340315762758</c:v>
                </c:pt>
                <c:pt idx="128">
                  <c:v>2.0260482231034138</c:v>
                </c:pt>
                <c:pt idx="129">
                  <c:v>2.0331526788519452</c:v>
                </c:pt>
                <c:pt idx="130">
                  <c:v>2.0403497943070379</c:v>
                </c:pt>
                <c:pt idx="131">
                  <c:v>2.0476420606861563</c:v>
                </c:pt>
                <c:pt idx="132">
                  <c:v>2.055032070088243</c:v>
                </c:pt>
                <c:pt idx="133">
                  <c:v>2.0625225209928506</c:v>
                </c:pt>
                <c:pt idx="134">
                  <c:v>2.0701162241381135</c:v>
                </c:pt>
                <c:pt idx="135">
                  <c:v>2.0778161088092486</c:v>
                </c:pt>
                <c:pt idx="136">
                  <c:v>2.085625229572412</c:v>
                </c:pt>
                <c:pt idx="137">
                  <c:v>2.0935467734922319</c:v>
                </c:pt>
                <c:pt idx="138">
                  <c:v>2.1015840678752284</c:v>
                </c:pt>
                <c:pt idx="139">
                  <c:v>2.1097405885856881</c:v>
                </c:pt>
                <c:pt idx="140">
                  <c:v>2.1180199689854513</c:v>
                </c:pt>
                <c:pt idx="141">
                  <c:v>2.1264260095545029</c:v>
                </c:pt>
                <c:pt idx="142">
                  <c:v>2.13496268825546</c:v>
                </c:pt>
                <c:pt idx="143">
                  <c:v>2.143634171711867</c:v>
                </c:pt>
                <c:pt idx="144">
                  <c:v>2.1524448272781118</c:v>
                </c:pt>
                <c:pt idx="145">
                  <c:v>2.1613992360874659</c:v>
                </c:pt>
                <c:pt idx="146">
                  <c:v>2.1705022071747591</c:v>
                </c:pt>
                <c:pt idx="147">
                  <c:v>2.1797587927814672</c:v>
                </c:pt>
                <c:pt idx="148">
                  <c:v>2.189174304963772</c:v>
                </c:pt>
                <c:pt idx="149">
                  <c:v>2.1987543336387398</c:v>
                </c:pt>
                <c:pt idx="150">
                  <c:v>2.2085047662203916</c:v>
                </c:pt>
                <c:pt idx="151">
                  <c:v>2.218431809016399</c:v>
                </c:pt>
                <c:pt idx="152">
                  <c:v>2.2285420105779159</c:v>
                </c:pt>
                <c:pt idx="153">
                  <c:v>2.2388422872200096</c:v>
                </c:pt>
                <c:pt idx="154">
                  <c:v>2.249339950958924</c:v>
                </c:pt>
                <c:pt idx="155">
                  <c:v>2.2600427401455363</c:v>
                </c:pt>
                <c:pt idx="156">
                  <c:v>2.2709588531127256</c:v>
                </c:pt>
                <c:pt idx="157">
                  <c:v>2.2820969851989124</c:v>
                </c:pt>
                <c:pt idx="158">
                  <c:v>2.293466369561687</c:v>
                </c:pt>
                <c:pt idx="159">
                  <c:v>2.305076822255907</c:v>
                </c:pt>
                <c:pt idx="160">
                  <c:v>2.3169387921211517</c:v>
                </c:pt>
                <c:pt idx="161">
                  <c:v>2.3290634161064081</c:v>
                </c:pt>
                <c:pt idx="162">
                  <c:v>2.3414625807573706</c:v>
                </c:pt>
                <c:pt idx="163">
                  <c:v>2.3541489907070705</c:v>
                </c:pt>
                <c:pt idx="164">
                  <c:v>2.3671362451472731</c:v>
                </c:pt>
                <c:pt idx="165">
                  <c:v>2.380438923420674</c:v>
                </c:pt>
                <c:pt idx="166">
                  <c:v>2.3940726810683612</c:v>
                </c:pt>
                <c:pt idx="167">
                  <c:v>2.4080543579000202</c:v>
                </c:pt>
                <c:pt idx="168">
                  <c:v>2.4224020999351179</c:v>
                </c:pt>
                <c:pt idx="169">
                  <c:v>2.4371354974029522</c:v>
                </c:pt>
                <c:pt idx="170">
                  <c:v>2.4522757414022731</c:v>
                </c:pt>
                <c:pt idx="171">
                  <c:v>2.4678458023252818</c:v>
                </c:pt>
                <c:pt idx="172">
                  <c:v>2.483870633769798</c:v>
                </c:pt>
                <c:pt idx="173">
                  <c:v>2.5003774064271265</c:v>
                </c:pt>
                <c:pt idx="174">
                  <c:v>2.5173957773812949</c:v>
                </c:pt>
                <c:pt idx="175">
                  <c:v>2.5349582014390308</c:v>
                </c:pt>
                <c:pt idx="176">
                  <c:v>2.553100292597378</c:v>
                </c:pt>
                <c:pt idx="177">
                  <c:v>2.5718612456374319</c:v>
                </c:pt>
                <c:pt idx="178">
                  <c:v>2.5912843302298616</c:v>
                </c:pt>
                <c:pt idx="179">
                  <c:v>2.6114174730149631</c:v>
                </c:pt>
                <c:pt idx="180">
                  <c:v>2.6323139471016712</c:v>
                </c:pt>
                <c:pt idx="181">
                  <c:v>2.6540331936265518</c:v>
                </c:pt>
                <c:pt idx="182">
                  <c:v>2.6766418068582452</c:v>
                </c:pt>
                <c:pt idx="183">
                  <c:v>2.7002147234368552</c:v>
                </c:pt>
                <c:pt idx="184">
                  <c:v>2.7248366685753869</c:v>
                </c:pt>
                <c:pt idx="185">
                  <c:v>2.7506039286884771</c:v>
                </c:pt>
                <c:pt idx="186">
                  <c:v>2.7776265428139517</c:v>
                </c:pt>
                <c:pt idx="187">
                  <c:v>2.8060310371345061</c:v>
                </c:pt>
                <c:pt idx="188">
                  <c:v>2.8359638721100628</c:v>
                </c:pt>
                <c:pt idx="189">
                  <c:v>2.8675958367215881</c:v>
                </c:pt>
                <c:pt idx="190">
                  <c:v>2.9011277194009129</c:v>
                </c:pt>
                <c:pt idx="191">
                  <c:v>2.9367977269882686</c:v>
                </c:pt>
                <c:pt idx="192">
                  <c:v>2.9748913389746345</c:v>
                </c:pt>
                <c:pt idx="193">
                  <c:v>3.0157546209789032</c:v>
                </c:pt>
                <c:pt idx="194">
                  <c:v>3.0598125605073911</c:v>
                </c:pt>
                <c:pt idx="195">
                  <c:v>3.1075948773904076</c:v>
                </c:pt>
                <c:pt idx="196">
                  <c:v>3.1597732792148832</c:v>
                </c:pt>
                <c:pt idx="197">
                  <c:v>3.2172168262411196</c:v>
                </c:pt>
                <c:pt idx="198">
                  <c:v>3.2810770749782554</c:v>
                </c:pt>
                <c:pt idx="199">
                  <c:v>3.3529244794315463</c:v>
                </c:pt>
                <c:pt idx="200">
                  <c:v>3.4349780378426162</c:v>
                </c:pt>
                <c:pt idx="201">
                  <c:v>3.5305165726637724</c:v>
                </c:pt>
                <c:pt idx="202">
                  <c:v>3.6446759829961155</c:v>
                </c:pt>
                <c:pt idx="203">
                  <c:v>3.7861667606341598</c:v>
                </c:pt>
                <c:pt idx="204">
                  <c:v>3.9715691267300621</c:v>
                </c:pt>
                <c:pt idx="205">
                  <c:v>4.2388684313373313</c:v>
                </c:pt>
                <c:pt idx="206">
                  <c:v>4.7131157127434946</c:v>
                </c:pt>
              </c:numCache>
            </c:numRef>
          </c:xVal>
          <c:yVal>
            <c:numRef>
              <c:f>'Data for Graphs'!$C$4:$C$210</c:f>
              <c:numCache>
                <c:formatCode>0.000</c:formatCode>
                <c:ptCount val="207"/>
                <c:pt idx="0">
                  <c:v>6.3913758384160618E-3</c:v>
                </c:pt>
                <c:pt idx="1">
                  <c:v>1.0675065960147856E-2</c:v>
                </c:pt>
                <c:pt idx="2">
                  <c:v>1.4377167519212536E-2</c:v>
                </c:pt>
                <c:pt idx="3">
                  <c:v>1.7737584552037416E-2</c:v>
                </c:pt>
                <c:pt idx="4">
                  <c:v>2.0860465780754959E-2</c:v>
                </c:pt>
                <c:pt idx="5">
                  <c:v>2.3803503219350465E-2</c:v>
                </c:pt>
                <c:pt idx="6">
                  <c:v>2.6603056855029533E-2</c:v>
                </c:pt>
                <c:pt idx="7">
                  <c:v>2.9283988699414398E-2</c:v>
                </c:pt>
                <c:pt idx="8">
                  <c:v>3.1864288275883272E-2</c:v>
                </c:pt>
                <c:pt idx="9">
                  <c:v>3.4357526654623285E-2</c:v>
                </c:pt>
                <c:pt idx="10">
                  <c:v>5.6098355428867222E-2</c:v>
                </c:pt>
                <c:pt idx="11">
                  <c:v>7.4361966508483604E-2</c:v>
                </c:pt>
                <c:pt idx="12">
                  <c:v>9.0583987434861096E-2</c:v>
                </c:pt>
                <c:pt idx="13">
                  <c:v>0.1053874365035591</c:v>
                </c:pt>
                <c:pt idx="14">
                  <c:v>0.11911732714905868</c:v>
                </c:pt>
                <c:pt idx="15">
                  <c:v>0.13199104677167819</c:v>
                </c:pt>
                <c:pt idx="16">
                  <c:v>0.14415720554300435</c:v>
                </c:pt>
                <c:pt idx="17">
                  <c:v>0.15572331172542667</c:v>
                </c:pt>
                <c:pt idx="18">
                  <c:v>0.16677045258331516</c:v>
                </c:pt>
                <c:pt idx="19">
                  <c:v>0.25823560342741819</c:v>
                </c:pt>
                <c:pt idx="20">
                  <c:v>0.32902464338289567</c:v>
                </c:pt>
                <c:pt idx="21">
                  <c:v>0.38769897310450901</c:v>
                </c:pt>
                <c:pt idx="22">
                  <c:v>0.43796990492883031</c:v>
                </c:pt>
                <c:pt idx="23">
                  <c:v>0.48189086139748821</c:v>
                </c:pt>
                <c:pt idx="24">
                  <c:v>0.52075467840394907</c:v>
                </c:pt>
                <c:pt idx="25">
                  <c:v>0.55544455591721831</c:v>
                </c:pt>
                <c:pt idx="26">
                  <c:v>0.58659902195043068</c:v>
                </c:pt>
                <c:pt idx="27">
                  <c:v>0.61469940241706822</c:v>
                </c:pt>
                <c:pt idx="28">
                  <c:v>0.64012036747342416</c:v>
                </c:pt>
                <c:pt idx="29">
                  <c:v>0.66316109818481517</c:v>
                </c:pt>
                <c:pt idx="30">
                  <c:v>0.68406550539989686</c:v>
                </c:pt>
                <c:pt idx="31">
                  <c:v>0.70303589475078143</c:v>
                </c:pt>
                <c:pt idx="32">
                  <c:v>0.72024251925164207</c:v>
                </c:pt>
                <c:pt idx="33">
                  <c:v>0.73583044893963812</c:v>
                </c:pt>
                <c:pt idx="34">
                  <c:v>0.7499246317032785</c:v>
                </c:pt>
                <c:pt idx="35">
                  <c:v>0.76263369991472196</c:v>
                </c:pt>
                <c:pt idx="36">
                  <c:v>0.77405288604584577</c:v>
                </c:pt>
                <c:pt idx="37">
                  <c:v>0.78426629169959072</c:v>
                </c:pt>
                <c:pt idx="38">
                  <c:v>0.79334867856766222</c:v>
                </c:pt>
                <c:pt idx="39">
                  <c:v>0.80136689998018229</c:v>
                </c:pt>
                <c:pt idx="40">
                  <c:v>0.80838105820750439</c:v>
                </c:pt>
                <c:pt idx="41">
                  <c:v>0.81444544967465793</c:v>
                </c:pt>
                <c:pt idx="42">
                  <c:v>0.81960934416007114</c:v>
                </c:pt>
                <c:pt idx="43">
                  <c:v>0.82391763260225803</c:v>
                </c:pt>
                <c:pt idx="44">
                  <c:v>0.82741136986549413</c:v>
                </c:pt>
                <c:pt idx="45">
                  <c:v>0.83012823275238012</c:v>
                </c:pt>
                <c:pt idx="46">
                  <c:v>0.8321029090497023</c:v>
                </c:pt>
                <c:pt idx="47">
                  <c:v>0.8333674300119559</c:v>
                </c:pt>
                <c:pt idx="48">
                  <c:v>0.83395145611791166</c:v>
                </c:pt>
                <c:pt idx="49">
                  <c:v>0.83388252396433971</c:v>
                </c:pt>
                <c:pt idx="50">
                  <c:v>0.8331862606340239</c:v>
                </c:pt>
                <c:pt idx="51">
                  <c:v>0.83188657068202154</c:v>
                </c:pt>
                <c:pt idx="52">
                  <c:v>0.83000579994407908</c:v>
                </c:pt>
                <c:pt idx="53">
                  <c:v>0.82756487962481318</c:v>
                </c:pt>
                <c:pt idx="54">
                  <c:v>0.82458345352659779</c:v>
                </c:pt>
                <c:pt idx="55">
                  <c:v>0.82107999079969207</c:v>
                </c:pt>
                <c:pt idx="56">
                  <c:v>0.81707188620506077</c:v>
                </c:pt>
                <c:pt idx="57">
                  <c:v>0.81257554956422151</c:v>
                </c:pt>
                <c:pt idx="58">
                  <c:v>0.80760648581054517</c:v>
                </c:pt>
                <c:pt idx="59">
                  <c:v>0.80217936684241697</c:v>
                </c:pt>
                <c:pt idx="60">
                  <c:v>0.79630809620128784</c:v>
                </c:pt>
                <c:pt idx="61">
                  <c:v>0.79000586745025436</c:v>
                </c:pt>
                <c:pt idx="62">
                  <c:v>0.78328521700556053</c:v>
                </c:pt>
                <c:pt idx="63">
                  <c:v>0.77615807206996801</c:v>
                </c:pt>
                <c:pt idx="64">
                  <c:v>0.76863579422990258</c:v>
                </c:pt>
                <c:pt idx="65">
                  <c:v>0.76072921920459369</c:v>
                </c:pt>
                <c:pt idx="66">
                  <c:v>0.75244869317296104</c:v>
                </c:pt>
                <c:pt idx="67">
                  <c:v>0.74380410605084402</c:v>
                </c:pt>
                <c:pt idx="68">
                  <c:v>0.73480492204579639</c:v>
                </c:pt>
                <c:pt idx="69">
                  <c:v>0.72546020777785936</c:v>
                </c:pt>
                <c:pt idx="70">
                  <c:v>0.71577865822150599</c:v>
                </c:pt>
                <c:pt idx="71">
                  <c:v>0.70576862069538937</c:v>
                </c:pt>
                <c:pt idx="72">
                  <c:v>0.69543811710202041</c:v>
                </c:pt>
                <c:pt idx="73">
                  <c:v>0.6847948645985239</c:v>
                </c:pt>
                <c:pt idx="74">
                  <c:v>0.67384629486155811</c:v>
                </c:pt>
                <c:pt idx="75">
                  <c:v>0.6625995720941098</c:v>
                </c:pt>
                <c:pt idx="76">
                  <c:v>0.65106160990882989</c:v>
                </c:pt>
                <c:pt idx="77">
                  <c:v>0.63923908721159517</c:v>
                </c:pt>
                <c:pt idx="78">
                  <c:v>0.6271384631998882</c:v>
                </c:pt>
                <c:pt idx="79">
                  <c:v>0.61476599158329115</c:v>
                </c:pt>
                <c:pt idx="80">
                  <c:v>0.60212773412774989</c:v>
                </c:pt>
                <c:pt idx="81">
                  <c:v>0.58922957362121342</c:v>
                </c:pt>
                <c:pt idx="82">
                  <c:v>0.57607722635594827</c:v>
                </c:pt>
                <c:pt idx="83">
                  <c:v>0.56267625422216005</c:v>
                </c:pt>
                <c:pt idx="84">
                  <c:v>0.54903207650876185</c:v>
                </c:pt>
                <c:pt idx="85">
                  <c:v>0.53514998151036897</c:v>
                </c:pt>
                <c:pt idx="86">
                  <c:v>0.52103513804528112</c:v>
                </c:pt>
                <c:pt idx="87">
                  <c:v>0.50669260699758845</c:v>
                </c:pt>
                <c:pt idx="88">
                  <c:v>0.49212735300832394</c:v>
                </c:pt>
                <c:pt idx="89">
                  <c:v>0.47734425645657236</c:v>
                </c:pt>
                <c:pt idx="90">
                  <c:v>0.46234812589262536</c:v>
                </c:pt>
                <c:pt idx="91">
                  <c:v>0.44714371111313439</c:v>
                </c:pt>
                <c:pt idx="92">
                  <c:v>0.43173571710486802</c:v>
                </c:pt>
                <c:pt idx="93">
                  <c:v>0.41612881913161587</c:v>
                </c:pt>
                <c:pt idx="94">
                  <c:v>0.4003276793020778</c:v>
                </c:pt>
                <c:pt idx="95">
                  <c:v>0.38433696504031983</c:v>
                </c:pt>
                <c:pt idx="96">
                  <c:v>0.36816136999232452</c:v>
                </c:pt>
                <c:pt idx="97">
                  <c:v>0.35180563805302756</c:v>
                </c:pt>
                <c:pt idx="98">
                  <c:v>0.33527459140399402</c:v>
                </c:pt>
                <c:pt idx="99">
                  <c:v>0.31857316373604322</c:v>
                </c:pt>
                <c:pt idx="100">
                  <c:v>0.30170644022925758</c:v>
                </c:pt>
                <c:pt idx="101">
                  <c:v>0.28467970642958024</c:v>
                </c:pt>
                <c:pt idx="102">
                  <c:v>0.26749850898290123</c:v>
                </c:pt>
                <c:pt idx="103">
                  <c:v>0.2501687324028104</c:v>
                </c:pt>
                <c:pt idx="104">
                  <c:v>0.23269669788705949</c:v>
                </c:pt>
                <c:pt idx="105">
                  <c:v>0.21508929305244093</c:v>
                </c:pt>
                <c:pt idx="106">
                  <c:v>0.19735414602083318</c:v>
                </c:pt>
                <c:pt idx="107">
                  <c:v>0.17949986483242936</c:v>
                </c:pt>
                <c:pt idx="108">
                  <c:v>0.17770825277359176</c:v>
                </c:pt>
                <c:pt idx="109">
                  <c:v>0.17591555794539135</c:v>
                </c:pt>
                <c:pt idx="110">
                  <c:v>0.17412179130641467</c:v>
                </c:pt>
                <c:pt idx="111">
                  <c:v>0.17232696400472497</c:v>
                </c:pt>
                <c:pt idx="112">
                  <c:v>0.17053108738430656</c:v>
                </c:pt>
                <c:pt idx="113">
                  <c:v>0.16873417299180124</c:v>
                </c:pt>
                <c:pt idx="114">
                  <c:v>0.16693623258352355</c:v>
                </c:pt>
                <c:pt idx="115">
                  <c:v>0.16513727813279805</c:v>
                </c:pt>
                <c:pt idx="116">
                  <c:v>0.16333732183761787</c:v>
                </c:pt>
                <c:pt idx="117">
                  <c:v>0.16153637612864746</c:v>
                </c:pt>
                <c:pt idx="118">
                  <c:v>0.15973445367759559</c:v>
                </c:pt>
                <c:pt idx="119">
                  <c:v>0.15793156740596914</c:v>
                </c:pt>
                <c:pt idx="120">
                  <c:v>0.15612773049423609</c:v>
                </c:pt>
                <c:pt idx="121">
                  <c:v>0.15432295639142624</c:v>
                </c:pt>
                <c:pt idx="122">
                  <c:v>0.15251725882517742</c:v>
                </c:pt>
                <c:pt idx="123">
                  <c:v>0.15071065181228074</c:v>
                </c:pt>
                <c:pt idx="124">
                  <c:v>0.14890314966972998</c:v>
                </c:pt>
                <c:pt idx="125">
                  <c:v>0.14709476702632052</c:v>
                </c:pt>
                <c:pt idx="126">
                  <c:v>0.1452855188348296</c:v>
                </c:pt>
                <c:pt idx="127">
                  <c:v>0.14347542038481045</c:v>
                </c:pt>
                <c:pt idx="128">
                  <c:v>0.14166448731604228</c:v>
                </c:pt>
                <c:pt idx="129">
                  <c:v>0.13985273563267864</c:v>
                </c:pt>
                <c:pt idx="130">
                  <c:v>0.13804018171813656</c:v>
                </c:pt>
                <c:pt idx="131">
                  <c:v>0.13622684235078286</c:v>
                </c:pt>
                <c:pt idx="132">
                  <c:v>0.13441273472045834</c:v>
                </c:pt>
                <c:pt idx="133">
                  <c:v>0.13259787644590831</c:v>
                </c:pt>
                <c:pt idx="134">
                  <c:v>0.13078228559317948</c:v>
                </c:pt>
                <c:pt idx="135">
                  <c:v>0.12896598069504275</c:v>
                </c:pt>
                <c:pt idx="136">
                  <c:v>0.12714898077152187</c:v>
                </c:pt>
                <c:pt idx="137">
                  <c:v>0.12533130535160769</c:v>
                </c:pt>
                <c:pt idx="138">
                  <c:v>0.1235129744962371</c:v>
                </c:pt>
                <c:pt idx="139">
                  <c:v>0.12169400882263608</c:v>
                </c:pt>
                <c:pt idx="140">
                  <c:v>0.11987442953012581</c:v>
                </c:pt>
                <c:pt idx="141">
                  <c:v>0.11805425842750265</c:v>
                </c:pt>
                <c:pt idx="142">
                  <c:v>0.11623351796211179</c:v>
                </c:pt>
                <c:pt idx="143">
                  <c:v>0.11441223125075264</c:v>
                </c:pt>
                <c:pt idx="144">
                  <c:v>0.1125904221125532</c:v>
                </c:pt>
                <c:pt idx="145">
                  <c:v>0.11076811510397301</c:v>
                </c:pt>
                <c:pt idx="146">
                  <c:v>0.10894533555611703</c:v>
                </c:pt>
                <c:pt idx="147">
                  <c:v>0.10712210961454059</c:v>
                </c:pt>
                <c:pt idx="148">
                  <c:v>0.10529846428176362</c:v>
                </c:pt>
                <c:pt idx="149">
                  <c:v>0.1034744274627232</c:v>
                </c:pt>
                <c:pt idx="150">
                  <c:v>0.10165002801342488</c:v>
                </c:pt>
                <c:pt idx="151">
                  <c:v>9.9825295793069799E-2</c:v>
                </c:pt>
                <c:pt idx="152">
                  <c:v>9.800026171997718E-2</c:v>
                </c:pt>
                <c:pt idx="153">
                  <c:v>9.6174957831652377E-2</c:v>
                </c:pt>
                <c:pt idx="154">
                  <c:v>9.4349417349384887E-2</c:v>
                </c:pt>
                <c:pt idx="155">
                  <c:v>9.2523674747805998E-2</c:v>
                </c:pt>
                <c:pt idx="156">
                  <c:v>9.0697765829902396E-2</c:v>
                </c:pt>
                <c:pt idx="157">
                  <c:v>8.88717278080043E-2</c:v>
                </c:pt>
                <c:pt idx="158">
                  <c:v>8.7045599391375877E-2</c:v>
                </c:pt>
                <c:pt idx="159">
                  <c:v>8.5219420881067612E-2</c:v>
                </c:pt>
                <c:pt idx="160">
                  <c:v>8.3393234272812242E-2</c:v>
                </c:pt>
                <c:pt idx="161">
                  <c:v>8.1567083368815352E-2</c:v>
                </c:pt>
                <c:pt idx="162">
                  <c:v>7.974101389942638E-2</c:v>
                </c:pt>
                <c:pt idx="163">
                  <c:v>7.7915073655793254E-2</c:v>
                </c:pt>
                <c:pt idx="164">
                  <c:v>7.608931263476168E-2</c:v>
                </c:pt>
                <c:pt idx="165">
                  <c:v>7.4263783197458952E-2</c:v>
                </c:pt>
                <c:pt idx="166">
                  <c:v>7.2438540243201774E-2</c:v>
                </c:pt>
                <c:pt idx="167">
                  <c:v>7.061364140061574E-2</c:v>
                </c:pt>
                <c:pt idx="168">
                  <c:v>6.878914723813738E-2</c:v>
                </c:pt>
                <c:pt idx="169">
                  <c:v>6.6965121496402283E-2</c:v>
                </c:pt>
                <c:pt idx="170">
                  <c:v>6.5141631345423182E-2</c:v>
                </c:pt>
                <c:pt idx="171">
                  <c:v>6.3318747669936046E-2</c:v>
                </c:pt>
                <c:pt idx="172">
                  <c:v>6.1496545386854243E-2</c:v>
                </c:pt>
                <c:pt idx="173">
                  <c:v>5.9675103799452657E-2</c:v>
                </c:pt>
                <c:pt idx="174">
                  <c:v>5.7854506993722701E-2</c:v>
                </c:pt>
                <c:pt idx="175">
                  <c:v>5.6034844283332406E-2</c:v>
                </c:pt>
                <c:pt idx="176">
                  <c:v>5.4216210710834795E-2</c:v>
                </c:pt>
                <c:pt idx="177">
                  <c:v>5.2398707614260943E-2</c:v>
                </c:pt>
                <c:pt idx="178">
                  <c:v>5.0582443270058799E-2</c:v>
                </c:pt>
                <c:pt idx="179">
                  <c:v>4.8767533625622458E-2</c:v>
                </c:pt>
                <c:pt idx="180">
                  <c:v>4.695410313750454E-2</c:v>
                </c:pt>
                <c:pt idx="181">
                  <c:v>4.5142285734990364E-2</c:v>
                </c:pt>
                <c:pt idx="182">
                  <c:v>4.3332225933273551E-2</c:v>
                </c:pt>
                <c:pt idx="183">
                  <c:v>4.1524080126303362E-2</c:v>
                </c:pt>
                <c:pt idx="184">
                  <c:v>3.9718018096927724E-2</c:v>
                </c:pt>
                <c:pt idx="185">
                  <c:v>3.7914224791788166E-2</c:v>
                </c:pt>
                <c:pt idx="186">
                  <c:v>3.6112902421413275E-2</c:v>
                </c:pt>
                <c:pt idx="187">
                  <c:v>3.4314272963276111E-2</c:v>
                </c:pt>
                <c:pt idx="188">
                  <c:v>3.251858116898159E-2</c:v>
                </c:pt>
                <c:pt idx="189">
                  <c:v>3.0726098208780143E-2</c:v>
                </c:pt>
                <c:pt idx="190">
                  <c:v>2.8937126131143302E-2</c:v>
                </c:pt>
                <c:pt idx="191">
                  <c:v>2.7152003378034598E-2</c:v>
                </c:pt>
                <c:pt idx="192">
                  <c:v>2.5371111687028824E-2</c:v>
                </c:pt>
                <c:pt idx="193">
                  <c:v>2.3594884844300553E-2</c:v>
                </c:pt>
                <c:pt idx="194">
                  <c:v>2.1823819952044035E-2</c:v>
                </c:pt>
                <c:pt idx="195">
                  <c:v>2.0058492181279784E-2</c:v>
                </c:pt>
                <c:pt idx="196">
                  <c:v>1.8299574468527698E-2</c:v>
                </c:pt>
                <c:pt idx="197">
                  <c:v>1.6547864414254092E-2</c:v>
                </c:pt>
                <c:pt idx="198">
                  <c:v>1.4804322003735977E-2</c:v>
                </c:pt>
                <c:pt idx="199">
                  <c:v>1.3070124202364662E-2</c:v>
                </c:pt>
                <c:pt idx="200">
                  <c:v>1.1346747058850562E-2</c:v>
                </c:pt>
                <c:pt idx="201">
                  <c:v>9.6360951771586999E-3</c:v>
                </c:pt>
                <c:pt idx="202">
                  <c:v>7.9407186190705824E-3</c:v>
                </c:pt>
                <c:pt idx="203">
                  <c:v>6.2642065727188086E-3</c:v>
                </c:pt>
                <c:pt idx="204">
                  <c:v>4.611986361841053E-3</c:v>
                </c:pt>
                <c:pt idx="205">
                  <c:v>2.9932450086500805E-3</c:v>
                </c:pt>
                <c:pt idx="206">
                  <c:v>1.4271746325335735E-3</c:v>
                </c:pt>
              </c:numCache>
            </c:numRef>
          </c:yVal>
          <c:smooth val="1"/>
        </c:ser>
        <c:ser>
          <c:idx val="1"/>
          <c:order val="1"/>
          <c:tx>
            <c:v>Lower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'Data for Graphs'!$D$217:$D$218</c:f>
              <c:numCache>
                <c:formatCode>0.00</c:formatCode>
                <c:ptCount val="2"/>
                <c:pt idx="0">
                  <c:v>0.2775059019470914</c:v>
                </c:pt>
                <c:pt idx="1">
                  <c:v>0.2775059019470914</c:v>
                </c:pt>
              </c:numCache>
            </c:numRef>
          </c:xVal>
          <c:yVal>
            <c:numRef>
              <c:f>'Data for Graphs'!$C$217:$C$218</c:f>
              <c:numCache>
                <c:formatCode>0.000</c:formatCode>
                <c:ptCount val="2"/>
                <c:pt idx="0">
                  <c:v>0.83395145611791166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Upper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'Data for Graphs'!$D$220:$D$221</c:f>
              <c:numCache>
                <c:formatCode>0.00</c:formatCode>
                <c:ptCount val="2"/>
                <c:pt idx="0">
                  <c:v>2.6766418068582296</c:v>
                </c:pt>
                <c:pt idx="1">
                  <c:v>2.6766418068582296</c:v>
                </c:pt>
              </c:numCache>
            </c:numRef>
          </c:xVal>
          <c:yVal>
            <c:numRef>
              <c:f>'Data for Graphs'!$C$220:$C$221</c:f>
              <c:numCache>
                <c:formatCode>0.000</c:formatCode>
                <c:ptCount val="2"/>
                <c:pt idx="0">
                  <c:v>0.83395145611791166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518304"/>
        <c:axId val="186574408"/>
      </c:scatterChart>
      <c:valAx>
        <c:axId val="186518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74408"/>
        <c:crosses val="autoZero"/>
        <c:crossBetween val="midCat"/>
      </c:valAx>
      <c:valAx>
        <c:axId val="1865744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crossAx val="186518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3</xdr:row>
      <xdr:rowOff>22860</xdr:rowOff>
    </xdr:from>
    <xdr:to>
      <xdr:col>11</xdr:col>
      <xdr:colOff>556260</xdr:colOff>
      <xdr:row>14</xdr:row>
      <xdr:rowOff>190500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16</xdr:row>
      <xdr:rowOff>15240</xdr:rowOff>
    </xdr:from>
    <xdr:to>
      <xdr:col>11</xdr:col>
      <xdr:colOff>548640</xdr:colOff>
      <xdr:row>27</xdr:row>
      <xdr:rowOff>182880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D11" sqref="D11"/>
    </sheetView>
  </sheetViews>
  <sheetFormatPr defaultRowHeight="15.75" x14ac:dyDescent="0.25"/>
  <cols>
    <col min="2" max="2" width="3.125" customWidth="1"/>
    <col min="3" max="3" width="9.25" customWidth="1"/>
    <col min="5" max="5" width="3.75" customWidth="1"/>
  </cols>
  <sheetData>
    <row r="1" spans="1:4" x14ac:dyDescent="0.25">
      <c r="A1" s="2" t="s">
        <v>6</v>
      </c>
    </row>
    <row r="3" spans="1:4" x14ac:dyDescent="0.25">
      <c r="D3" t="s">
        <v>16</v>
      </c>
    </row>
    <row r="4" spans="1:4" x14ac:dyDescent="0.25">
      <c r="D4" t="s">
        <v>17</v>
      </c>
    </row>
    <row r="5" spans="1:4" x14ac:dyDescent="0.25">
      <c r="A5" s="2" t="s">
        <v>0</v>
      </c>
      <c r="D5" s="10">
        <v>0.05</v>
      </c>
    </row>
    <row r="6" spans="1:4" x14ac:dyDescent="0.25">
      <c r="A6" s="2" t="s">
        <v>2</v>
      </c>
      <c r="D6" s="10">
        <v>9</v>
      </c>
    </row>
    <row r="7" spans="1:4" x14ac:dyDescent="0.25">
      <c r="A7" s="2" t="s">
        <v>1</v>
      </c>
      <c r="D7" s="10">
        <v>25</v>
      </c>
    </row>
    <row r="10" spans="1:4" x14ac:dyDescent="0.25">
      <c r="D10" s="3" t="s">
        <v>26</v>
      </c>
    </row>
    <row r="11" spans="1:4" x14ac:dyDescent="0.25">
      <c r="D11" s="8">
        <f>_xlfn.F.INV(1-$D$5,D6,D7)</f>
        <v>2.2820969851989044</v>
      </c>
    </row>
    <row r="12" spans="1:4" x14ac:dyDescent="0.25">
      <c r="C12" s="9"/>
      <c r="D12" s="9"/>
    </row>
    <row r="22" spans="1:4" x14ac:dyDescent="0.25">
      <c r="C22" s="18" t="s">
        <v>3</v>
      </c>
      <c r="D22" s="19"/>
    </row>
    <row r="23" spans="1:4" x14ac:dyDescent="0.25">
      <c r="C23" s="3" t="s">
        <v>4</v>
      </c>
      <c r="D23" s="3" t="s">
        <v>5</v>
      </c>
    </row>
    <row r="24" spans="1:4" x14ac:dyDescent="0.25">
      <c r="C24" s="15">
        <f>_xlfn.F.INV(D5/2,D6,D7)</f>
        <v>0.2775059019470914</v>
      </c>
      <c r="D24" s="8">
        <f>_xlfn.F.INV(1-D5/2,D6,D7)</f>
        <v>2.6766418068582296</v>
      </c>
    </row>
    <row r="26" spans="1:4" x14ac:dyDescent="0.25">
      <c r="C26" s="14"/>
    </row>
    <row r="30" spans="1:4" x14ac:dyDescent="0.25">
      <c r="A30" t="s">
        <v>22</v>
      </c>
    </row>
    <row r="31" spans="1:4" x14ac:dyDescent="0.25">
      <c r="A31" t="s">
        <v>23</v>
      </c>
    </row>
  </sheetData>
  <sheetProtection algorithmName="SHA-512" hashValue="iYNg//hr9X8rFjJEE7lOBSBTsdBIRz7K/WGG46yCuziayZWV29CyStFO83KZax0o99BqMgaZkRNASZ4ycBgMow==" saltValue="M547fs9Z73iqB4OuGmDX3A==" spinCount="100000" sheet="1" objects="1" scenarios="1" formatCells="0"/>
  <mergeCells count="1">
    <mergeCell ref="C22:D2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3" sqref="C3"/>
    </sheetView>
  </sheetViews>
  <sheetFormatPr defaultColWidth="6.75" defaultRowHeight="15.75" x14ac:dyDescent="0.25"/>
  <cols>
    <col min="1" max="1" width="11.75" customWidth="1"/>
    <col min="2" max="2" width="6.875" bestFit="1" customWidth="1"/>
    <col min="3" max="21" width="6.75" customWidth="1"/>
    <col min="22" max="22" width="6.875" bestFit="1" customWidth="1"/>
  </cols>
  <sheetData>
    <row r="1" spans="1:22" x14ac:dyDescent="0.25">
      <c r="B1" s="12"/>
      <c r="C1" s="11" t="s">
        <v>24</v>
      </c>
      <c r="D1" s="12"/>
      <c r="E1" s="12"/>
      <c r="F1" s="12"/>
      <c r="G1" s="12"/>
    </row>
    <row r="3" spans="1:22" x14ac:dyDescent="0.25">
      <c r="A3" s="2" t="s">
        <v>25</v>
      </c>
      <c r="C3" s="10">
        <v>0.05</v>
      </c>
      <c r="D3" s="2" t="s">
        <v>21</v>
      </c>
      <c r="E3" s="2" t="s">
        <v>27</v>
      </c>
      <c r="O3" s="13"/>
    </row>
    <row r="4" spans="1:22" x14ac:dyDescent="0.25">
      <c r="A4" s="2"/>
    </row>
    <row r="5" spans="1:22" x14ac:dyDescent="0.25">
      <c r="A5" s="2"/>
      <c r="B5" t="s">
        <v>18</v>
      </c>
      <c r="C5" s="2" t="s">
        <v>28</v>
      </c>
    </row>
    <row r="6" spans="1:22" x14ac:dyDescent="0.25"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17">
        <v>20</v>
      </c>
    </row>
    <row r="7" spans="1:22" x14ac:dyDescent="0.25">
      <c r="A7" s="2" t="s">
        <v>1</v>
      </c>
      <c r="B7" s="4">
        <v>1</v>
      </c>
      <c r="C7" s="1">
        <f>_xlfn.F.INV(1-$C$3,C$6,$B7)</f>
        <v>161.44763879758827</v>
      </c>
      <c r="D7" s="1">
        <f t="shared" ref="D7:S22" si="0">_xlfn.F.INV(1-$C$3,D$6,$B7)</f>
        <v>199.4999999999996</v>
      </c>
      <c r="E7" s="1">
        <f t="shared" si="0"/>
        <v>215.70734536960865</v>
      </c>
      <c r="F7" s="1">
        <f t="shared" si="0"/>
        <v>224.58324062625039</v>
      </c>
      <c r="G7" s="1">
        <f t="shared" si="0"/>
        <v>230.16187811010636</v>
      </c>
      <c r="H7" s="1">
        <f t="shared" si="0"/>
        <v>233.98600035626578</v>
      </c>
      <c r="I7" s="1">
        <f t="shared" si="0"/>
        <v>236.76840027699501</v>
      </c>
      <c r="J7" s="1">
        <f t="shared" si="0"/>
        <v>238.88269480252376</v>
      </c>
      <c r="K7" s="1">
        <f t="shared" si="0"/>
        <v>240.54325471326277</v>
      </c>
      <c r="L7" s="1">
        <f t="shared" si="0"/>
        <v>241.88174725083289</v>
      </c>
      <c r="M7" s="1">
        <f t="shared" si="0"/>
        <v>242.98345819670246</v>
      </c>
      <c r="N7" s="1">
        <f t="shared" si="0"/>
        <v>243.90603848907404</v>
      </c>
      <c r="O7" s="1">
        <f t="shared" si="0"/>
        <v>244.68984729720256</v>
      </c>
      <c r="P7" s="1">
        <f t="shared" si="0"/>
        <v>245.36397721822894</v>
      </c>
      <c r="Q7" s="1">
        <f t="shared" si="0"/>
        <v>245.94992620524948</v>
      </c>
      <c r="R7" s="1">
        <f t="shared" si="0"/>
        <v>246.46392227525678</v>
      </c>
      <c r="S7" s="1">
        <f t="shared" si="0"/>
        <v>246.91844409060079</v>
      </c>
      <c r="T7" s="1">
        <f t="shared" ref="T7:V26" si="1">_xlfn.F.INV(1-$C$3,T$6,$B7)</f>
        <v>247.32324405808836</v>
      </c>
      <c r="U7" s="1">
        <f t="shared" si="1"/>
        <v>247.68605391920082</v>
      </c>
      <c r="V7" s="1">
        <f t="shared" si="1"/>
        <v>248.01308208473918</v>
      </c>
    </row>
    <row r="8" spans="1:22" x14ac:dyDescent="0.25">
      <c r="A8" s="2" t="s">
        <v>19</v>
      </c>
      <c r="B8" s="4">
        <v>2</v>
      </c>
      <c r="C8" s="1">
        <f t="shared" ref="C8:R23" si="2">_xlfn.F.INV(1-$C$3,C$6,$B8)</f>
        <v>18.51282051282049</v>
      </c>
      <c r="D8" s="1">
        <f t="shared" si="0"/>
        <v>18.999999999999979</v>
      </c>
      <c r="E8" s="1">
        <f t="shared" si="0"/>
        <v>19.164292127511271</v>
      </c>
      <c r="F8" s="1">
        <f t="shared" si="0"/>
        <v>19.246794344808947</v>
      </c>
      <c r="G8" s="1">
        <f t="shared" si="0"/>
        <v>19.296409652017239</v>
      </c>
      <c r="H8" s="1">
        <f t="shared" si="0"/>
        <v>19.32953401515401</v>
      </c>
      <c r="I8" s="1">
        <f t="shared" si="0"/>
        <v>19.353217536092924</v>
      </c>
      <c r="J8" s="1">
        <f t="shared" si="0"/>
        <v>19.370992898066451</v>
      </c>
      <c r="K8" s="1">
        <f t="shared" si="0"/>
        <v>19.384825718171463</v>
      </c>
      <c r="L8" s="1">
        <f t="shared" si="0"/>
        <v>19.395896723571735</v>
      </c>
      <c r="M8" s="1">
        <f t="shared" si="0"/>
        <v>19.404957958951037</v>
      </c>
      <c r="N8" s="1">
        <f t="shared" si="0"/>
        <v>19.412511147223466</v>
      </c>
      <c r="O8" s="1">
        <f t="shared" si="0"/>
        <v>19.41890383940148</v>
      </c>
      <c r="P8" s="1">
        <f t="shared" si="0"/>
        <v>19.424384408210887</v>
      </c>
      <c r="Q8" s="1">
        <f t="shared" si="0"/>
        <v>19.429135069563529</v>
      </c>
      <c r="R8" s="1">
        <f t="shared" si="0"/>
        <v>19.433292534321648</v>
      </c>
      <c r="S8" s="1">
        <f t="shared" si="0"/>
        <v>19.436961378591899</v>
      </c>
      <c r="T8" s="1">
        <f t="shared" si="1"/>
        <v>19.44022296151855</v>
      </c>
      <c r="U8" s="1">
        <f t="shared" si="1"/>
        <v>19.443141529482634</v>
      </c>
      <c r="V8" s="1">
        <f t="shared" si="1"/>
        <v>19.44576849061691</v>
      </c>
    </row>
    <row r="9" spans="1:22" x14ac:dyDescent="0.25">
      <c r="A9" s="2" t="s">
        <v>20</v>
      </c>
      <c r="B9" s="4">
        <v>3</v>
      </c>
      <c r="C9" s="1">
        <f t="shared" si="2"/>
        <v>10.127964486013925</v>
      </c>
      <c r="D9" s="1">
        <f t="shared" si="0"/>
        <v>9.5520944959211551</v>
      </c>
      <c r="E9" s="1">
        <f t="shared" si="0"/>
        <v>9.2766281531448058</v>
      </c>
      <c r="F9" s="1">
        <f t="shared" si="0"/>
        <v>9.1171822532464173</v>
      </c>
      <c r="G9" s="1">
        <f t="shared" si="0"/>
        <v>9.0134551675225847</v>
      </c>
      <c r="H9" s="1">
        <f t="shared" si="0"/>
        <v>8.940645120770375</v>
      </c>
      <c r="I9" s="1">
        <f t="shared" si="0"/>
        <v>8.8867429556342756</v>
      </c>
      <c r="J9" s="1">
        <f t="shared" si="0"/>
        <v>8.8452384599593987</v>
      </c>
      <c r="K9" s="1">
        <f t="shared" si="0"/>
        <v>8.8122995552064367</v>
      </c>
      <c r="L9" s="1">
        <f t="shared" si="0"/>
        <v>8.7855247105239975</v>
      </c>
      <c r="M9" s="1">
        <f t="shared" si="0"/>
        <v>8.7633328296308139</v>
      </c>
      <c r="N9" s="1">
        <f t="shared" si="0"/>
        <v>8.7446406614652865</v>
      </c>
      <c r="O9" s="1">
        <f t="shared" si="0"/>
        <v>8.7286812465867172</v>
      </c>
      <c r="P9" s="1">
        <f t="shared" si="0"/>
        <v>8.714896379309744</v>
      </c>
      <c r="Q9" s="1">
        <f t="shared" si="0"/>
        <v>8.7028701348966884</v>
      </c>
      <c r="R9" s="1">
        <f t="shared" si="0"/>
        <v>8.6922862676876402</v>
      </c>
      <c r="S9" s="1">
        <f t="shared" si="0"/>
        <v>8.6829000469316426</v>
      </c>
      <c r="T9" s="1">
        <f t="shared" si="1"/>
        <v>8.6745191286212755</v>
      </c>
      <c r="U9" s="1">
        <f t="shared" si="1"/>
        <v>8.6669902535869632</v>
      </c>
      <c r="V9" s="1">
        <f t="shared" si="1"/>
        <v>8.6601898019306951</v>
      </c>
    </row>
    <row r="10" spans="1:22" x14ac:dyDescent="0.25">
      <c r="B10" s="4">
        <v>4</v>
      </c>
      <c r="C10" s="1">
        <f t="shared" si="2"/>
        <v>7.7086474221767833</v>
      </c>
      <c r="D10" s="1">
        <f t="shared" si="0"/>
        <v>6.944271909999153</v>
      </c>
      <c r="E10" s="1">
        <f t="shared" si="0"/>
        <v>6.5913821164255779</v>
      </c>
      <c r="F10" s="1">
        <f t="shared" si="0"/>
        <v>6.3882329086958638</v>
      </c>
      <c r="G10" s="1">
        <f t="shared" si="0"/>
        <v>6.2560565021608809</v>
      </c>
      <c r="H10" s="1">
        <f t="shared" si="0"/>
        <v>6.1631322826886272</v>
      </c>
      <c r="I10" s="1">
        <f t="shared" si="0"/>
        <v>6.0942109256988806</v>
      </c>
      <c r="J10" s="1">
        <f t="shared" si="0"/>
        <v>6.0410444761191533</v>
      </c>
      <c r="K10" s="1">
        <f t="shared" si="0"/>
        <v>5.998779031210244</v>
      </c>
      <c r="L10" s="1">
        <f t="shared" si="0"/>
        <v>5.964370552238031</v>
      </c>
      <c r="M10" s="1">
        <f t="shared" si="0"/>
        <v>5.9358126986032396</v>
      </c>
      <c r="N10" s="1">
        <f t="shared" si="0"/>
        <v>5.9117291091107163</v>
      </c>
      <c r="O10" s="1">
        <f t="shared" si="0"/>
        <v>5.8911440038263061</v>
      </c>
      <c r="P10" s="1">
        <f t="shared" si="0"/>
        <v>5.8733462641547991</v>
      </c>
      <c r="Q10" s="1">
        <f t="shared" si="0"/>
        <v>5.8578053607653118</v>
      </c>
      <c r="R10" s="1">
        <f t="shared" si="0"/>
        <v>5.8441174266312457</v>
      </c>
      <c r="S10" s="1">
        <f t="shared" si="0"/>
        <v>5.8319695718675773</v>
      </c>
      <c r="T10" s="1">
        <f t="shared" si="1"/>
        <v>5.8211156233716501</v>
      </c>
      <c r="U10" s="1">
        <f t="shared" si="1"/>
        <v>5.8113592369216143</v>
      </c>
      <c r="V10" s="1">
        <f t="shared" si="1"/>
        <v>5.8025418932528234</v>
      </c>
    </row>
    <row r="11" spans="1:22" x14ac:dyDescent="0.25">
      <c r="B11" s="4">
        <v>5</v>
      </c>
      <c r="C11" s="1">
        <f t="shared" si="2"/>
        <v>6.6078909737033653</v>
      </c>
      <c r="D11" s="1">
        <f t="shared" si="0"/>
        <v>5.7861350433499643</v>
      </c>
      <c r="E11" s="1">
        <f t="shared" si="0"/>
        <v>5.4094513180564867</v>
      </c>
      <c r="F11" s="1">
        <f t="shared" si="0"/>
        <v>5.1921677728039208</v>
      </c>
      <c r="G11" s="1">
        <f t="shared" si="0"/>
        <v>5.0503290576326467</v>
      </c>
      <c r="H11" s="1">
        <f t="shared" si="0"/>
        <v>4.9502880686943174</v>
      </c>
      <c r="I11" s="1">
        <f t="shared" si="0"/>
        <v>4.8758716958339967</v>
      </c>
      <c r="J11" s="1">
        <f t="shared" si="0"/>
        <v>4.8183195356568671</v>
      </c>
      <c r="K11" s="1">
        <f t="shared" si="0"/>
        <v>4.7724656131008532</v>
      </c>
      <c r="L11" s="1">
        <f t="shared" si="0"/>
        <v>4.7350630696934193</v>
      </c>
      <c r="M11" s="1">
        <f t="shared" si="0"/>
        <v>4.7039672333055353</v>
      </c>
      <c r="N11" s="1">
        <f t="shared" si="0"/>
        <v>4.6777037917775148</v>
      </c>
      <c r="O11" s="1">
        <f t="shared" si="0"/>
        <v>4.6552254857354178</v>
      </c>
      <c r="P11" s="1">
        <f t="shared" si="0"/>
        <v>4.6357677213323196</v>
      </c>
      <c r="Q11" s="1">
        <f t="shared" si="0"/>
        <v>4.6187591164058288</v>
      </c>
      <c r="R11" s="1">
        <f t="shared" si="0"/>
        <v>4.6037640291910051</v>
      </c>
      <c r="S11" s="1">
        <f t="shared" si="0"/>
        <v>4.5904444681489842</v>
      </c>
      <c r="T11" s="1">
        <f t="shared" si="1"/>
        <v>4.57853415747193</v>
      </c>
      <c r="U11" s="1">
        <f t="shared" si="1"/>
        <v>4.5678204577293107</v>
      </c>
      <c r="V11" s="1">
        <f t="shared" si="1"/>
        <v>4.5581314973965101</v>
      </c>
    </row>
    <row r="12" spans="1:22" x14ac:dyDescent="0.25">
      <c r="B12" s="4">
        <v>6</v>
      </c>
      <c r="C12" s="1">
        <f t="shared" si="2"/>
        <v>5.9873776072736975</v>
      </c>
      <c r="D12" s="1">
        <f t="shared" si="0"/>
        <v>5.1432528497847159</v>
      </c>
      <c r="E12" s="1">
        <f t="shared" si="0"/>
        <v>4.7570626630894113</v>
      </c>
      <c r="F12" s="1">
        <f t="shared" si="0"/>
        <v>4.5336769502752432</v>
      </c>
      <c r="G12" s="1">
        <f t="shared" si="0"/>
        <v>4.3873741874061274</v>
      </c>
      <c r="H12" s="1">
        <f t="shared" si="0"/>
        <v>4.2838657138226379</v>
      </c>
      <c r="I12" s="1">
        <f t="shared" si="0"/>
        <v>4.2066584878692037</v>
      </c>
      <c r="J12" s="1">
        <f t="shared" si="0"/>
        <v>4.1468041622765348</v>
      </c>
      <c r="K12" s="1">
        <f t="shared" si="0"/>
        <v>4.099015541716521</v>
      </c>
      <c r="L12" s="1">
        <f t="shared" si="0"/>
        <v>4.059962794330696</v>
      </c>
      <c r="M12" s="1">
        <f t="shared" si="0"/>
        <v>4.0274420420133596</v>
      </c>
      <c r="N12" s="1">
        <f t="shared" si="0"/>
        <v>3.99993538331888</v>
      </c>
      <c r="O12" s="1">
        <f t="shared" si="0"/>
        <v>3.9763626614448189</v>
      </c>
      <c r="P12" s="1">
        <f t="shared" si="0"/>
        <v>3.9559339429277101</v>
      </c>
      <c r="Q12" s="1">
        <f t="shared" si="0"/>
        <v>3.9380579883950309</v>
      </c>
      <c r="R12" s="1">
        <f t="shared" si="0"/>
        <v>3.9222833625314175</v>
      </c>
      <c r="S12" s="1">
        <f t="shared" si="0"/>
        <v>3.9082593482965207</v>
      </c>
      <c r="T12" s="1">
        <f t="shared" si="1"/>
        <v>3.895709298102215</v>
      </c>
      <c r="U12" s="1">
        <f t="shared" si="1"/>
        <v>3.8844120320596875</v>
      </c>
      <c r="V12" s="1">
        <f t="shared" si="1"/>
        <v>3.8741885810265111</v>
      </c>
    </row>
    <row r="13" spans="1:22" x14ac:dyDescent="0.25">
      <c r="B13" s="4">
        <v>7</v>
      </c>
      <c r="C13" s="1">
        <f t="shared" si="2"/>
        <v>5.591447851220738</v>
      </c>
      <c r="D13" s="1">
        <f t="shared" si="0"/>
        <v>4.7374141277758817</v>
      </c>
      <c r="E13" s="1">
        <f t="shared" si="0"/>
        <v>4.3468313999078161</v>
      </c>
      <c r="F13" s="1">
        <f t="shared" si="0"/>
        <v>4.1203117268976328</v>
      </c>
      <c r="G13" s="1">
        <f t="shared" si="0"/>
        <v>3.971523150611342</v>
      </c>
      <c r="H13" s="1">
        <f t="shared" si="0"/>
        <v>3.8659688531238436</v>
      </c>
      <c r="I13" s="1">
        <f t="shared" si="0"/>
        <v>3.7870435399280673</v>
      </c>
      <c r="J13" s="1">
        <f t="shared" si="0"/>
        <v>3.7257253171227025</v>
      </c>
      <c r="K13" s="1">
        <f t="shared" si="0"/>
        <v>3.67667469893951</v>
      </c>
      <c r="L13" s="1">
        <f t="shared" si="0"/>
        <v>3.6365231206283464</v>
      </c>
      <c r="M13" s="1">
        <f t="shared" si="0"/>
        <v>3.603037269200537</v>
      </c>
      <c r="N13" s="1">
        <f t="shared" si="0"/>
        <v>3.5746764466294159</v>
      </c>
      <c r="O13" s="1">
        <f t="shared" si="0"/>
        <v>3.5503425655646237</v>
      </c>
      <c r="P13" s="1">
        <f t="shared" si="0"/>
        <v>3.5292314003689125</v>
      </c>
      <c r="Q13" s="1">
        <f t="shared" si="0"/>
        <v>3.510740184633673</v>
      </c>
      <c r="R13" s="1">
        <f t="shared" si="0"/>
        <v>3.4944080872919581</v>
      </c>
      <c r="S13" s="1">
        <f t="shared" si="0"/>
        <v>3.4798766589666879</v>
      </c>
      <c r="T13" s="1">
        <f t="shared" si="1"/>
        <v>3.4668628327391739</v>
      </c>
      <c r="U13" s="1">
        <f t="shared" si="1"/>
        <v>3.4551400565353956</v>
      </c>
      <c r="V13" s="1">
        <f t="shared" si="1"/>
        <v>3.4445248320753219</v>
      </c>
    </row>
    <row r="14" spans="1:22" x14ac:dyDescent="0.25">
      <c r="B14" s="4">
        <v>8</v>
      </c>
      <c r="C14" s="1">
        <f t="shared" si="2"/>
        <v>5.3176550715787139</v>
      </c>
      <c r="D14" s="1">
        <f t="shared" si="0"/>
        <v>4.4589701075245092</v>
      </c>
      <c r="E14" s="1">
        <f t="shared" si="0"/>
        <v>4.0661805513511604</v>
      </c>
      <c r="F14" s="1">
        <f t="shared" si="0"/>
        <v>3.8378533545558948</v>
      </c>
      <c r="G14" s="1">
        <f t="shared" si="0"/>
        <v>3.6874986663400264</v>
      </c>
      <c r="H14" s="1">
        <f t="shared" si="0"/>
        <v>3.5805803197614594</v>
      </c>
      <c r="I14" s="1">
        <f t="shared" si="0"/>
        <v>3.500463855044941</v>
      </c>
      <c r="J14" s="1">
        <f t="shared" si="0"/>
        <v>3.4381012333731573</v>
      </c>
      <c r="K14" s="1">
        <f t="shared" si="0"/>
        <v>3.3881302347397262</v>
      </c>
      <c r="L14" s="1">
        <f t="shared" si="0"/>
        <v>3.3471631202339784</v>
      </c>
      <c r="M14" s="1">
        <f t="shared" si="0"/>
        <v>3.3129506568873741</v>
      </c>
      <c r="N14" s="1">
        <f t="shared" si="0"/>
        <v>3.2839390057264048</v>
      </c>
      <c r="O14" s="1">
        <f t="shared" si="0"/>
        <v>3.2590192353061882</v>
      </c>
      <c r="P14" s="1">
        <f t="shared" si="0"/>
        <v>3.2373781462672642</v>
      </c>
      <c r="Q14" s="1">
        <f t="shared" si="0"/>
        <v>3.2184055133123413</v>
      </c>
      <c r="R14" s="1">
        <f t="shared" si="0"/>
        <v>3.201634272992393</v>
      </c>
      <c r="S14" s="1">
        <f t="shared" si="0"/>
        <v>3.1867007391358899</v>
      </c>
      <c r="T14" s="1">
        <f t="shared" si="1"/>
        <v>3.1733174195119132</v>
      </c>
      <c r="U14" s="1">
        <f t="shared" si="1"/>
        <v>3.1612540014496759</v>
      </c>
      <c r="V14" s="1">
        <f t="shared" si="1"/>
        <v>3.1503237735028544</v>
      </c>
    </row>
    <row r="15" spans="1:22" x14ac:dyDescent="0.25">
      <c r="B15" s="4">
        <v>9</v>
      </c>
      <c r="C15" s="1">
        <f t="shared" si="2"/>
        <v>5.1173550291992251</v>
      </c>
      <c r="D15" s="1">
        <f t="shared" si="0"/>
        <v>4.2564947290937489</v>
      </c>
      <c r="E15" s="1">
        <f t="shared" si="0"/>
        <v>3.8625483576247648</v>
      </c>
      <c r="F15" s="1">
        <f t="shared" si="0"/>
        <v>3.6330885114190798</v>
      </c>
      <c r="G15" s="1">
        <f t="shared" si="0"/>
        <v>3.4816586539015244</v>
      </c>
      <c r="H15" s="1">
        <f t="shared" si="0"/>
        <v>3.3737536470392131</v>
      </c>
      <c r="I15" s="1">
        <f t="shared" si="0"/>
        <v>3.2927458389171202</v>
      </c>
      <c r="J15" s="1">
        <f t="shared" si="0"/>
        <v>3.2295826126867744</v>
      </c>
      <c r="K15" s="1">
        <f t="shared" si="0"/>
        <v>3.1788931044582691</v>
      </c>
      <c r="L15" s="1">
        <f t="shared" si="0"/>
        <v>3.1372801078886967</v>
      </c>
      <c r="M15" s="1">
        <f t="shared" si="0"/>
        <v>3.1024854075283783</v>
      </c>
      <c r="N15" s="1">
        <f t="shared" si="0"/>
        <v>3.072947121878093</v>
      </c>
      <c r="O15" s="1">
        <f t="shared" si="0"/>
        <v>3.0475493071149407</v>
      </c>
      <c r="P15" s="1">
        <f t="shared" si="0"/>
        <v>3.0254727242822113</v>
      </c>
      <c r="Q15" s="1">
        <f t="shared" si="0"/>
        <v>3.0061019723688776</v>
      </c>
      <c r="R15" s="1">
        <f t="shared" si="0"/>
        <v>2.988965557308775</v>
      </c>
      <c r="S15" s="1">
        <f t="shared" si="0"/>
        <v>2.9736959957990803</v>
      </c>
      <c r="T15" s="1">
        <f t="shared" si="1"/>
        <v>2.9600025335143334</v>
      </c>
      <c r="U15" s="1">
        <f t="shared" si="1"/>
        <v>2.9476520465365534</v>
      </c>
      <c r="V15" s="1">
        <f t="shared" si="1"/>
        <v>2.936455392161442</v>
      </c>
    </row>
    <row r="16" spans="1:22" x14ac:dyDescent="0.25">
      <c r="B16" s="4">
        <v>10</v>
      </c>
      <c r="C16" s="1">
        <f t="shared" si="2"/>
        <v>4.9646027437307128</v>
      </c>
      <c r="D16" s="1">
        <f t="shared" si="0"/>
        <v>4.1028210151303988</v>
      </c>
      <c r="E16" s="1">
        <f t="shared" si="0"/>
        <v>3.7082648190468426</v>
      </c>
      <c r="F16" s="1">
        <f t="shared" si="0"/>
        <v>3.4780496907652267</v>
      </c>
      <c r="G16" s="1">
        <f t="shared" si="0"/>
        <v>3.3258345304130126</v>
      </c>
      <c r="H16" s="1">
        <f t="shared" si="0"/>
        <v>3.2171745473989932</v>
      </c>
      <c r="I16" s="1">
        <f t="shared" si="0"/>
        <v>3.1354648046263254</v>
      </c>
      <c r="J16" s="1">
        <f t="shared" si="0"/>
        <v>3.0716583852790391</v>
      </c>
      <c r="K16" s="1">
        <f t="shared" si="0"/>
        <v>3.0203829470213743</v>
      </c>
      <c r="L16" s="1">
        <f t="shared" si="0"/>
        <v>2.9782370160823208</v>
      </c>
      <c r="M16" s="1">
        <f t="shared" si="0"/>
        <v>2.9429572680064884</v>
      </c>
      <c r="N16" s="1">
        <f t="shared" si="0"/>
        <v>2.9129767215826385</v>
      </c>
      <c r="O16" s="1">
        <f t="shared" si="0"/>
        <v>2.8871746930253273</v>
      </c>
      <c r="P16" s="1">
        <f t="shared" si="0"/>
        <v>2.8647276833645781</v>
      </c>
      <c r="Q16" s="1">
        <f t="shared" si="0"/>
        <v>2.8450165269958454</v>
      </c>
      <c r="R16" s="1">
        <f t="shared" si="0"/>
        <v>2.8275664308079751</v>
      </c>
      <c r="S16" s="1">
        <f t="shared" si="0"/>
        <v>2.8120070310634127</v>
      </c>
      <c r="T16" s="1">
        <f t="shared" si="1"/>
        <v>2.7980450609133829</v>
      </c>
      <c r="U16" s="1">
        <f t="shared" si="1"/>
        <v>2.7854452033702675</v>
      </c>
      <c r="V16" s="1">
        <f t="shared" si="1"/>
        <v>2.7740163983211241</v>
      </c>
    </row>
    <row r="17" spans="2:22" x14ac:dyDescent="0.25">
      <c r="B17" s="4">
        <v>11</v>
      </c>
      <c r="C17" s="1">
        <f t="shared" si="2"/>
        <v>4.8443356749436166</v>
      </c>
      <c r="D17" s="1">
        <f t="shared" si="0"/>
        <v>3.9822979570944854</v>
      </c>
      <c r="E17" s="1">
        <f t="shared" si="0"/>
        <v>3.5874337024204941</v>
      </c>
      <c r="F17" s="1">
        <f t="shared" si="0"/>
        <v>3.3566900211325938</v>
      </c>
      <c r="G17" s="1">
        <f t="shared" si="0"/>
        <v>3.2038742627296202</v>
      </c>
      <c r="H17" s="1">
        <f t="shared" si="0"/>
        <v>3.0946128879091375</v>
      </c>
      <c r="I17" s="1">
        <f t="shared" si="0"/>
        <v>3.012330343043101</v>
      </c>
      <c r="J17" s="1">
        <f t="shared" si="0"/>
        <v>2.9479903186386358</v>
      </c>
      <c r="K17" s="1">
        <f t="shared" si="0"/>
        <v>2.8962227612877038</v>
      </c>
      <c r="L17" s="1">
        <f t="shared" si="0"/>
        <v>2.8536248582732555</v>
      </c>
      <c r="M17" s="1">
        <f t="shared" si="0"/>
        <v>2.8179304699530863</v>
      </c>
      <c r="N17" s="1">
        <f t="shared" si="0"/>
        <v>2.7875693256804883</v>
      </c>
      <c r="O17" s="1">
        <f t="shared" si="0"/>
        <v>2.7614174418170809</v>
      </c>
      <c r="P17" s="1">
        <f t="shared" si="0"/>
        <v>2.7386482144734816</v>
      </c>
      <c r="Q17" s="1">
        <f t="shared" si="0"/>
        <v>2.7186396475783896</v>
      </c>
      <c r="R17" s="1">
        <f t="shared" si="0"/>
        <v>2.7009144104901432</v>
      </c>
      <c r="S17" s="1">
        <f t="shared" si="0"/>
        <v>2.6850998846469163</v>
      </c>
      <c r="T17" s="1">
        <f t="shared" si="1"/>
        <v>2.6709008084361403</v>
      </c>
      <c r="U17" s="1">
        <f t="shared" si="1"/>
        <v>2.6580801033046946</v>
      </c>
      <c r="V17" s="1">
        <f t="shared" si="1"/>
        <v>2.6464451537303026</v>
      </c>
    </row>
    <row r="18" spans="2:22" x14ac:dyDescent="0.25">
      <c r="B18" s="4">
        <v>12</v>
      </c>
      <c r="C18" s="1">
        <f t="shared" si="2"/>
        <v>4.7472253467225123</v>
      </c>
      <c r="D18" s="1">
        <f t="shared" si="0"/>
        <v>3.8852938346523924</v>
      </c>
      <c r="E18" s="1">
        <f t="shared" si="0"/>
        <v>3.4902948194976031</v>
      </c>
      <c r="F18" s="1">
        <f t="shared" si="0"/>
        <v>3.2591667269012485</v>
      </c>
      <c r="G18" s="1">
        <f t="shared" si="0"/>
        <v>3.1058752390841247</v>
      </c>
      <c r="H18" s="1">
        <f t="shared" si="0"/>
        <v>2.996120377517109</v>
      </c>
      <c r="I18" s="1">
        <f t="shared" si="0"/>
        <v>2.9133581790111958</v>
      </c>
      <c r="J18" s="1">
        <f t="shared" si="0"/>
        <v>2.8485651420676819</v>
      </c>
      <c r="K18" s="1">
        <f t="shared" si="0"/>
        <v>2.7963754894992463</v>
      </c>
      <c r="L18" s="1">
        <f t="shared" si="0"/>
        <v>2.7533867688358531</v>
      </c>
      <c r="M18" s="1">
        <f t="shared" si="0"/>
        <v>2.7173314409728944</v>
      </c>
      <c r="N18" s="1">
        <f t="shared" si="0"/>
        <v>2.6866371124956854</v>
      </c>
      <c r="O18" s="1">
        <f t="shared" si="0"/>
        <v>2.6601774582929116</v>
      </c>
      <c r="P18" s="1">
        <f t="shared" si="0"/>
        <v>2.6371235576309187</v>
      </c>
      <c r="Q18" s="1">
        <f t="shared" si="0"/>
        <v>2.6168512341321111</v>
      </c>
      <c r="R18" s="1">
        <f t="shared" si="0"/>
        <v>2.5988811584163809</v>
      </c>
      <c r="S18" s="1">
        <f t="shared" si="0"/>
        <v>2.5828389058769403</v>
      </c>
      <c r="T18" s="1">
        <f t="shared" si="1"/>
        <v>2.5684275959459772</v>
      </c>
      <c r="U18" s="1">
        <f t="shared" si="1"/>
        <v>2.5554087049104197</v>
      </c>
      <c r="V18" s="1">
        <f t="shared" si="1"/>
        <v>2.5435883296529571</v>
      </c>
    </row>
    <row r="19" spans="2:22" x14ac:dyDescent="0.25">
      <c r="B19" s="4">
        <v>13</v>
      </c>
      <c r="C19" s="1">
        <f t="shared" si="2"/>
        <v>4.6671927318268489</v>
      </c>
      <c r="D19" s="1">
        <f t="shared" si="0"/>
        <v>3.805565252978055</v>
      </c>
      <c r="E19" s="1">
        <f t="shared" si="0"/>
        <v>3.4105336446278467</v>
      </c>
      <c r="F19" s="1">
        <f t="shared" si="0"/>
        <v>3.1791170525401871</v>
      </c>
      <c r="G19" s="1">
        <f t="shared" si="0"/>
        <v>3.0254383000982581</v>
      </c>
      <c r="H19" s="1">
        <f t="shared" si="0"/>
        <v>2.9152692387027517</v>
      </c>
      <c r="I19" s="1">
        <f t="shared" si="0"/>
        <v>2.832097501634939</v>
      </c>
      <c r="J19" s="1">
        <f t="shared" si="0"/>
        <v>2.7669131819177477</v>
      </c>
      <c r="K19" s="1">
        <f t="shared" si="0"/>
        <v>2.7143557890598911</v>
      </c>
      <c r="L19" s="1">
        <f t="shared" si="0"/>
        <v>2.6710242285551251</v>
      </c>
      <c r="M19" s="1">
        <f t="shared" si="0"/>
        <v>2.6346504607077601</v>
      </c>
      <c r="N19" s="1">
        <f t="shared" si="0"/>
        <v>2.6036607476283011</v>
      </c>
      <c r="O19" s="1">
        <f t="shared" si="0"/>
        <v>2.5769270844729784</v>
      </c>
      <c r="P19" s="1">
        <f t="shared" si="0"/>
        <v>2.5536187919216369</v>
      </c>
      <c r="Q19" s="1">
        <f t="shared" si="0"/>
        <v>2.5331099831307466</v>
      </c>
      <c r="R19" s="1">
        <f t="shared" si="0"/>
        <v>2.5149197256582974</v>
      </c>
      <c r="S19" s="1">
        <f t="shared" si="0"/>
        <v>2.498672122849928</v>
      </c>
      <c r="T19" s="1">
        <f t="shared" si="1"/>
        <v>2.4840689580450923</v>
      </c>
      <c r="U19" s="1">
        <f t="shared" si="1"/>
        <v>2.4708705028431046</v>
      </c>
      <c r="V19" s="1">
        <f t="shared" si="1"/>
        <v>2.4588817718014617</v>
      </c>
    </row>
    <row r="20" spans="2:22" x14ac:dyDescent="0.25">
      <c r="B20" s="4">
        <v>14</v>
      </c>
      <c r="C20" s="1">
        <f t="shared" si="2"/>
        <v>4.60010993666942</v>
      </c>
      <c r="D20" s="1">
        <f t="shared" si="0"/>
        <v>3.7388918324407348</v>
      </c>
      <c r="E20" s="1">
        <f t="shared" si="0"/>
        <v>3.343888678118911</v>
      </c>
      <c r="F20" s="1">
        <f t="shared" si="0"/>
        <v>3.1122498479613876</v>
      </c>
      <c r="G20" s="1">
        <f t="shared" si="0"/>
        <v>2.9582489131221954</v>
      </c>
      <c r="H20" s="1">
        <f t="shared" si="0"/>
        <v>2.8477259959253578</v>
      </c>
      <c r="I20" s="1">
        <f t="shared" si="0"/>
        <v>2.7641992567781792</v>
      </c>
      <c r="J20" s="1">
        <f t="shared" si="0"/>
        <v>2.6986724187093047</v>
      </c>
      <c r="K20" s="1">
        <f t="shared" si="0"/>
        <v>2.6457907352338177</v>
      </c>
      <c r="L20" s="1">
        <f t="shared" si="0"/>
        <v>2.6021550510427067</v>
      </c>
      <c r="M20" s="1">
        <f t="shared" si="0"/>
        <v>2.5654974067604939</v>
      </c>
      <c r="N20" s="1">
        <f t="shared" si="0"/>
        <v>2.5342432527485603</v>
      </c>
      <c r="O20" s="1">
        <f t="shared" si="0"/>
        <v>2.5072633744760582</v>
      </c>
      <c r="P20" s="1">
        <f t="shared" si="0"/>
        <v>2.4837257411282234</v>
      </c>
      <c r="Q20" s="1">
        <f t="shared" si="0"/>
        <v>2.463003104875662</v>
      </c>
      <c r="R20" s="1">
        <f t="shared" si="0"/>
        <v>2.4446132291788989</v>
      </c>
      <c r="S20" s="1">
        <f t="shared" si="0"/>
        <v>2.4281790009492812</v>
      </c>
      <c r="T20" s="1">
        <f t="shared" si="1"/>
        <v>2.4134010862477679</v>
      </c>
      <c r="U20" s="1">
        <f t="shared" si="1"/>
        <v>2.4000387397218437</v>
      </c>
      <c r="V20" s="1">
        <f t="shared" si="1"/>
        <v>2.3878960551375834</v>
      </c>
    </row>
    <row r="21" spans="2:22" x14ac:dyDescent="0.25">
      <c r="B21" s="4">
        <v>15</v>
      </c>
      <c r="C21" s="1">
        <f t="shared" si="2"/>
        <v>4.5430771652669675</v>
      </c>
      <c r="D21" s="1">
        <f t="shared" si="0"/>
        <v>3.6823203436732408</v>
      </c>
      <c r="E21" s="1">
        <f t="shared" si="0"/>
        <v>3.2873821046365075</v>
      </c>
      <c r="F21" s="1">
        <f t="shared" si="0"/>
        <v>3.0555682759065936</v>
      </c>
      <c r="G21" s="1">
        <f t="shared" si="0"/>
        <v>2.9012945362361564</v>
      </c>
      <c r="H21" s="1">
        <f t="shared" si="0"/>
        <v>2.7904649973675055</v>
      </c>
      <c r="I21" s="1">
        <f t="shared" si="0"/>
        <v>2.7066267822256944</v>
      </c>
      <c r="J21" s="1">
        <f t="shared" si="0"/>
        <v>2.6407968829069026</v>
      </c>
      <c r="K21" s="1">
        <f t="shared" si="0"/>
        <v>2.5876264352275817</v>
      </c>
      <c r="L21" s="1">
        <f t="shared" si="0"/>
        <v>2.5437185496928065</v>
      </c>
      <c r="M21" s="1">
        <f t="shared" si="0"/>
        <v>2.5068057257018559</v>
      </c>
      <c r="N21" s="1">
        <f t="shared" si="0"/>
        <v>2.4753129734757691</v>
      </c>
      <c r="O21" s="1">
        <f t="shared" si="0"/>
        <v>2.4481102101394629</v>
      </c>
      <c r="P21" s="1">
        <f t="shared" si="0"/>
        <v>2.4243643571062594</v>
      </c>
      <c r="Q21" s="1">
        <f t="shared" si="0"/>
        <v>2.4034470714953362</v>
      </c>
      <c r="R21" s="1">
        <f t="shared" si="0"/>
        <v>2.3848750436598887</v>
      </c>
      <c r="S21" s="1">
        <f t="shared" si="0"/>
        <v>2.3682701440117362</v>
      </c>
      <c r="T21" s="1">
        <f t="shared" si="1"/>
        <v>2.3533320942369085</v>
      </c>
      <c r="U21" s="1">
        <f t="shared" si="1"/>
        <v>2.3398192816654575</v>
      </c>
      <c r="V21" s="1">
        <f t="shared" si="1"/>
        <v>2.3275350089882934</v>
      </c>
    </row>
    <row r="22" spans="2:22" x14ac:dyDescent="0.25">
      <c r="B22" s="4">
        <v>16</v>
      </c>
      <c r="C22" s="1">
        <f t="shared" si="2"/>
        <v>4.4939984776663584</v>
      </c>
      <c r="D22" s="1">
        <f t="shared" si="0"/>
        <v>3.6337234675916275</v>
      </c>
      <c r="E22" s="1">
        <f t="shared" si="0"/>
        <v>3.238871517453584</v>
      </c>
      <c r="F22" s="1">
        <f t="shared" si="0"/>
        <v>3.0069172799243433</v>
      </c>
      <c r="G22" s="1">
        <f t="shared" si="0"/>
        <v>2.8524091650819865</v>
      </c>
      <c r="H22" s="1">
        <f t="shared" si="0"/>
        <v>2.7413108283387762</v>
      </c>
      <c r="I22" s="1">
        <f t="shared" si="0"/>
        <v>2.6571966002210874</v>
      </c>
      <c r="J22" s="1">
        <f t="shared" si="0"/>
        <v>2.5910961798744014</v>
      </c>
      <c r="K22" s="1">
        <f t="shared" si="0"/>
        <v>2.5376665388806519</v>
      </c>
      <c r="L22" s="1">
        <f t="shared" si="0"/>
        <v>2.4935132212816078</v>
      </c>
      <c r="M22" s="1">
        <f t="shared" si="0"/>
        <v>2.4563694312747435</v>
      </c>
      <c r="N22" s="1">
        <f t="shared" si="0"/>
        <v>2.4246600016633844</v>
      </c>
      <c r="O22" s="1">
        <f t="shared" si="0"/>
        <v>2.3972542334648255</v>
      </c>
      <c r="P22" s="1">
        <f t="shared" si="0"/>
        <v>2.3733182311223575</v>
      </c>
      <c r="Q22" s="1">
        <f t="shared" si="0"/>
        <v>2.3522227628073851</v>
      </c>
      <c r="R22" s="1">
        <f t="shared" si="0"/>
        <v>2.3334836274676416</v>
      </c>
      <c r="S22" s="1">
        <f t="shared" ref="S22:V46" si="3">_xlfn.F.INV(1-$C$3,S$6,$B22)</f>
        <v>2.3167218381527994</v>
      </c>
      <c r="T22" s="1">
        <f t="shared" si="1"/>
        <v>2.3016363111345841</v>
      </c>
      <c r="U22" s="1">
        <f t="shared" si="1"/>
        <v>2.2879846876711509</v>
      </c>
      <c r="V22" s="1">
        <f t="shared" si="1"/>
        <v>2.2755695852259956</v>
      </c>
    </row>
    <row r="23" spans="2:22" x14ac:dyDescent="0.25">
      <c r="B23" s="4">
        <v>17</v>
      </c>
      <c r="C23" s="1">
        <f t="shared" si="2"/>
        <v>4.4513217724681331</v>
      </c>
      <c r="D23" s="1">
        <f t="shared" si="2"/>
        <v>3.5915305684750805</v>
      </c>
      <c r="E23" s="1">
        <f t="shared" si="2"/>
        <v>3.1967768409433432</v>
      </c>
      <c r="F23" s="1">
        <f t="shared" si="2"/>
        <v>2.9647081100410784</v>
      </c>
      <c r="G23" s="1">
        <f t="shared" si="2"/>
        <v>2.8099961745295965</v>
      </c>
      <c r="H23" s="1">
        <f t="shared" si="2"/>
        <v>2.6986599016298731</v>
      </c>
      <c r="I23" s="1">
        <f t="shared" si="2"/>
        <v>2.6142990451333175</v>
      </c>
      <c r="J23" s="1">
        <f t="shared" si="2"/>
        <v>2.5479553577698528</v>
      </c>
      <c r="K23" s="1">
        <f t="shared" si="2"/>
        <v>2.4942914945641959</v>
      </c>
      <c r="L23" s="1">
        <f t="shared" si="2"/>
        <v>2.4499155003942459</v>
      </c>
      <c r="M23" s="1">
        <f t="shared" si="2"/>
        <v>2.412561441820178</v>
      </c>
      <c r="N23" s="1">
        <f t="shared" si="2"/>
        <v>2.3806541615770063</v>
      </c>
      <c r="O23" s="1">
        <f t="shared" si="2"/>
        <v>2.3530625335528832</v>
      </c>
      <c r="P23" s="1">
        <f t="shared" si="2"/>
        <v>2.3289520232604759</v>
      </c>
      <c r="Q23" s="1">
        <f t="shared" si="2"/>
        <v>2.3076926720809743</v>
      </c>
      <c r="R23" s="1">
        <f t="shared" si="2"/>
        <v>2.2887995326100596</v>
      </c>
      <c r="S23" s="1">
        <f t="shared" si="3"/>
        <v>2.2718928890253771</v>
      </c>
      <c r="T23" s="1">
        <f t="shared" si="1"/>
        <v>2.2566709654235257</v>
      </c>
      <c r="U23" s="1">
        <f t="shared" si="1"/>
        <v>2.2428907565605902</v>
      </c>
      <c r="V23" s="1">
        <f t="shared" si="1"/>
        <v>2.2303542821753983</v>
      </c>
    </row>
    <row r="24" spans="2:22" x14ac:dyDescent="0.25">
      <c r="B24" s="4">
        <v>18</v>
      </c>
      <c r="C24" s="1">
        <f t="shared" ref="C24:R40" si="4">_xlfn.F.INV(1-$C$3,C$6,$B24)</f>
        <v>4.4138734191705664</v>
      </c>
      <c r="D24" s="1">
        <f t="shared" si="4"/>
        <v>3.5545571456617857</v>
      </c>
      <c r="E24" s="1">
        <f t="shared" si="4"/>
        <v>3.1599075898007225</v>
      </c>
      <c r="F24" s="1">
        <f t="shared" si="4"/>
        <v>2.927744172807182</v>
      </c>
      <c r="G24" s="1">
        <f t="shared" si="4"/>
        <v>2.77285315299783</v>
      </c>
      <c r="H24" s="1">
        <f t="shared" si="4"/>
        <v>2.6613045229279009</v>
      </c>
      <c r="I24" s="1">
        <f t="shared" si="4"/>
        <v>2.5767217292599143</v>
      </c>
      <c r="J24" s="1">
        <f t="shared" si="4"/>
        <v>2.5101578953835753</v>
      </c>
      <c r="K24" s="1">
        <f t="shared" si="4"/>
        <v>2.4562811491592673</v>
      </c>
      <c r="L24" s="1">
        <f t="shared" si="4"/>
        <v>2.4117020398339193</v>
      </c>
      <c r="M24" s="1">
        <f t="shared" si="4"/>
        <v>2.3741555938589731</v>
      </c>
      <c r="N24" s="1">
        <f t="shared" si="4"/>
        <v>2.3420667980454333</v>
      </c>
      <c r="O24" s="1">
        <f t="shared" si="4"/>
        <v>2.3143042422827209</v>
      </c>
      <c r="P24" s="1">
        <f t="shared" si="4"/>
        <v>2.2900328922065425</v>
      </c>
      <c r="Q24" s="1">
        <f t="shared" si="4"/>
        <v>2.2686221916065183</v>
      </c>
      <c r="R24" s="1">
        <f t="shared" si="4"/>
        <v>2.249586563962084</v>
      </c>
      <c r="S24" s="1">
        <f t="shared" si="3"/>
        <v>2.2325456695740873</v>
      </c>
      <c r="T24" s="1">
        <f t="shared" si="1"/>
        <v>2.2171971337173728</v>
      </c>
      <c r="U24" s="1">
        <f t="shared" si="1"/>
        <v>2.2032973873355362</v>
      </c>
      <c r="V24" s="1">
        <f t="shared" si="1"/>
        <v>2.1906479255678022</v>
      </c>
    </row>
    <row r="25" spans="2:22" x14ac:dyDescent="0.25">
      <c r="B25" s="4">
        <v>19</v>
      </c>
      <c r="C25" s="1">
        <f t="shared" si="4"/>
        <v>4.3807496923317943</v>
      </c>
      <c r="D25" s="1">
        <f t="shared" si="4"/>
        <v>3.5218932605788242</v>
      </c>
      <c r="E25" s="1">
        <f t="shared" si="4"/>
        <v>3.1273500051133976</v>
      </c>
      <c r="F25" s="1">
        <f t="shared" si="4"/>
        <v>2.8951073075078404</v>
      </c>
      <c r="G25" s="1">
        <f t="shared" si="4"/>
        <v>2.7400575416853443</v>
      </c>
      <c r="H25" s="1">
        <f t="shared" si="4"/>
        <v>2.628318038338513</v>
      </c>
      <c r="I25" s="1">
        <f t="shared" si="4"/>
        <v>2.543534301429704</v>
      </c>
      <c r="J25" s="1">
        <f t="shared" si="4"/>
        <v>2.4767701474512949</v>
      </c>
      <c r="K25" s="1">
        <f t="shared" si="4"/>
        <v>2.4226989371239687</v>
      </c>
      <c r="L25" s="1">
        <f t="shared" si="4"/>
        <v>2.3779336872898309</v>
      </c>
      <c r="M25" s="1">
        <f t="shared" si="4"/>
        <v>2.3402104406025019</v>
      </c>
      <c r="N25" s="1">
        <f t="shared" si="4"/>
        <v>2.3079544239310259</v>
      </c>
      <c r="O25" s="1">
        <f t="shared" si="4"/>
        <v>2.2800340524864002</v>
      </c>
      <c r="P25" s="1">
        <f t="shared" si="4"/>
        <v>2.2556139017639962</v>
      </c>
      <c r="Q25" s="1">
        <f t="shared" si="4"/>
        <v>2.2340629220066179</v>
      </c>
      <c r="R25" s="1">
        <f t="shared" si="4"/>
        <v>2.2148950033328627</v>
      </c>
      <c r="S25" s="1">
        <f t="shared" si="3"/>
        <v>2.1977292688438061</v>
      </c>
      <c r="T25" s="1">
        <f t="shared" si="1"/>
        <v>2.1822628227151859</v>
      </c>
      <c r="U25" s="1">
        <f t="shared" si="1"/>
        <v>2.1682516014062614</v>
      </c>
      <c r="V25" s="1">
        <f t="shared" si="1"/>
        <v>2.1554966371315079</v>
      </c>
    </row>
    <row r="26" spans="2:22" x14ac:dyDescent="0.25">
      <c r="B26" s="4">
        <v>20</v>
      </c>
      <c r="C26" s="1">
        <f t="shared" si="4"/>
        <v>4.3512435033292869</v>
      </c>
      <c r="D26" s="1">
        <f t="shared" si="4"/>
        <v>3.4928284767356312</v>
      </c>
      <c r="E26" s="1">
        <f t="shared" si="4"/>
        <v>3.0983912121407773</v>
      </c>
      <c r="F26" s="1">
        <f t="shared" si="4"/>
        <v>2.8660814020156589</v>
      </c>
      <c r="G26" s="1">
        <f t="shared" si="4"/>
        <v>2.7108898372096899</v>
      </c>
      <c r="H26" s="1">
        <f t="shared" si="4"/>
        <v>2.598977711564201</v>
      </c>
      <c r="I26" s="1">
        <f t="shared" si="4"/>
        <v>2.5140110629988341</v>
      </c>
      <c r="J26" s="1">
        <f t="shared" si="4"/>
        <v>2.4470637479798225</v>
      </c>
      <c r="K26" s="1">
        <f t="shared" si="4"/>
        <v>2.3928141084422796</v>
      </c>
      <c r="L26" s="1">
        <f t="shared" si="4"/>
        <v>2.347877566998311</v>
      </c>
      <c r="M26" s="1">
        <f t="shared" si="4"/>
        <v>2.3099912103073508</v>
      </c>
      <c r="N26" s="1">
        <f t="shared" si="4"/>
        <v>2.277580573546421</v>
      </c>
      <c r="O26" s="1">
        <f t="shared" si="4"/>
        <v>2.2495139812686</v>
      </c>
      <c r="P26" s="1">
        <f t="shared" si="4"/>
        <v>2.2249557061877723</v>
      </c>
      <c r="Q26" s="1">
        <f t="shared" si="4"/>
        <v>2.2032742895611648</v>
      </c>
      <c r="R26" s="1">
        <f t="shared" si="4"/>
        <v>2.1839831670720331</v>
      </c>
      <c r="S26" s="1">
        <f t="shared" si="3"/>
        <v>2.1667009968119788</v>
      </c>
      <c r="T26" s="1">
        <f t="shared" si="1"/>
        <v>2.1511244271218302</v>
      </c>
      <c r="U26" s="1">
        <f t="shared" si="1"/>
        <v>2.1370089585834027</v>
      </c>
      <c r="V26" s="1">
        <f t="shared" si="1"/>
        <v>2.1241552129197352</v>
      </c>
    </row>
    <row r="27" spans="2:22" x14ac:dyDescent="0.25">
      <c r="B27" s="4">
        <v>21</v>
      </c>
      <c r="C27" s="1">
        <f t="shared" si="4"/>
        <v>4.3247937431830419</v>
      </c>
      <c r="D27" s="1">
        <f t="shared" si="4"/>
        <v>3.4668001115424172</v>
      </c>
      <c r="E27" s="1">
        <f t="shared" si="4"/>
        <v>3.0724669863968757</v>
      </c>
      <c r="F27" s="1">
        <f t="shared" si="4"/>
        <v>2.8400998074753825</v>
      </c>
      <c r="G27" s="1">
        <f t="shared" si="4"/>
        <v>2.6847807301748463</v>
      </c>
      <c r="H27" s="1">
        <f t="shared" si="4"/>
        <v>2.5727116405095241</v>
      </c>
      <c r="I27" s="1">
        <f t="shared" si="4"/>
        <v>2.4875777037220401</v>
      </c>
      <c r="J27" s="1">
        <f t="shared" si="4"/>
        <v>2.4204621973544556</v>
      </c>
      <c r="K27" s="1">
        <f t="shared" si="4"/>
        <v>2.3660481920354539</v>
      </c>
      <c r="L27" s="1">
        <f t="shared" si="4"/>
        <v>2.3209534393074382</v>
      </c>
      <c r="M27" s="1">
        <f t="shared" si="4"/>
        <v>2.2829160778604543</v>
      </c>
      <c r="N27" s="1">
        <f t="shared" si="4"/>
        <v>2.2503619990631623</v>
      </c>
      <c r="O27" s="1">
        <f t="shared" si="4"/>
        <v>2.2221595016629627</v>
      </c>
      <c r="P27" s="1">
        <f t="shared" si="4"/>
        <v>2.1974726256497719</v>
      </c>
      <c r="Q27" s="1">
        <f t="shared" si="4"/>
        <v>2.1756695725717048</v>
      </c>
      <c r="R27" s="1">
        <f t="shared" si="4"/>
        <v>2.1562633892503573</v>
      </c>
      <c r="S27" s="1">
        <f t="shared" si="3"/>
        <v>2.1388723293610057</v>
      </c>
      <c r="T27" s="1">
        <f t="shared" si="3"/>
        <v>2.123192640625065</v>
      </c>
      <c r="U27" s="1">
        <f t="shared" si="3"/>
        <v>2.1089794376505018</v>
      </c>
      <c r="V27" s="1">
        <f t="shared" si="3"/>
        <v>2.0960329765581216</v>
      </c>
    </row>
    <row r="28" spans="2:22" x14ac:dyDescent="0.25">
      <c r="B28" s="4">
        <v>22</v>
      </c>
      <c r="C28" s="1">
        <f t="shared" si="4"/>
        <v>4.300949501777656</v>
      </c>
      <c r="D28" s="1">
        <f t="shared" si="4"/>
        <v>3.4433567793667228</v>
      </c>
      <c r="E28" s="1">
        <f t="shared" si="4"/>
        <v>3.0491249886524106</v>
      </c>
      <c r="F28" s="1">
        <f t="shared" si="4"/>
        <v>2.8167083396402544</v>
      </c>
      <c r="G28" s="1">
        <f t="shared" si="4"/>
        <v>2.6612739171180357</v>
      </c>
      <c r="H28" s="1">
        <f t="shared" si="4"/>
        <v>2.5490614138436585</v>
      </c>
      <c r="I28" s="1">
        <f t="shared" si="4"/>
        <v>2.4637738299608087</v>
      </c>
      <c r="J28" s="1">
        <f t="shared" si="4"/>
        <v>2.3965032837639266</v>
      </c>
      <c r="K28" s="1">
        <f t="shared" si="4"/>
        <v>2.341937327665792</v>
      </c>
      <c r="L28" s="1">
        <f t="shared" si="4"/>
        <v>2.2966959569377252</v>
      </c>
      <c r="M28" s="1">
        <f t="shared" si="4"/>
        <v>2.2585183566229912</v>
      </c>
      <c r="N28" s="1">
        <f t="shared" si="4"/>
        <v>2.2258308070834683</v>
      </c>
      <c r="O28" s="1">
        <f t="shared" si="4"/>
        <v>2.1975016314353626</v>
      </c>
      <c r="P28" s="1">
        <f t="shared" si="4"/>
        <v>2.1726946934761555</v>
      </c>
      <c r="Q28" s="1">
        <f t="shared" si="4"/>
        <v>2.1507779121969541</v>
      </c>
      <c r="R28" s="1">
        <f t="shared" si="4"/>
        <v>2.1312640004233261</v>
      </c>
      <c r="S28" s="1">
        <f t="shared" si="3"/>
        <v>2.1137708586247435</v>
      </c>
      <c r="T28" s="1">
        <f t="shared" si="3"/>
        <v>2.0979943809297006</v>
      </c>
      <c r="U28" s="1">
        <f t="shared" si="3"/>
        <v>2.083689338739541</v>
      </c>
      <c r="V28" s="1">
        <f t="shared" si="3"/>
        <v>2.0706556612429448</v>
      </c>
    </row>
    <row r="29" spans="2:22" x14ac:dyDescent="0.25">
      <c r="B29" s="4">
        <v>23</v>
      </c>
      <c r="C29" s="1">
        <f t="shared" si="4"/>
        <v>4.2793443091446459</v>
      </c>
      <c r="D29" s="1">
        <f t="shared" si="4"/>
        <v>3.4221322078611767</v>
      </c>
      <c r="E29" s="1">
        <f t="shared" si="4"/>
        <v>3.0279983823321985</v>
      </c>
      <c r="F29" s="1">
        <f t="shared" si="4"/>
        <v>2.7955387373613871</v>
      </c>
      <c r="G29" s="1">
        <f t="shared" si="4"/>
        <v>2.6399994260529942</v>
      </c>
      <c r="H29" s="1">
        <f t="shared" si="4"/>
        <v>2.5276553252421778</v>
      </c>
      <c r="I29" s="1">
        <f t="shared" si="4"/>
        <v>2.4422260856848581</v>
      </c>
      <c r="J29" s="1">
        <f t="shared" si="4"/>
        <v>2.3748121258206281</v>
      </c>
      <c r="K29" s="1">
        <f t="shared" si="4"/>
        <v>2.3201052423166288</v>
      </c>
      <c r="L29" s="1">
        <f t="shared" si="4"/>
        <v>2.2747275850332507</v>
      </c>
      <c r="M29" s="1">
        <f t="shared" si="4"/>
        <v>2.2364193702652932</v>
      </c>
      <c r="N29" s="1">
        <f t="shared" si="4"/>
        <v>2.2036072889298088</v>
      </c>
      <c r="O29" s="1">
        <f t="shared" si="4"/>
        <v>2.1751597273443237</v>
      </c>
      <c r="P29" s="1">
        <f t="shared" si="4"/>
        <v>2.1502404189676296</v>
      </c>
      <c r="Q29" s="1">
        <f t="shared" si="4"/>
        <v>2.1282170476745286</v>
      </c>
      <c r="R29" s="1">
        <f t="shared" si="4"/>
        <v>2.1086020384900936</v>
      </c>
      <c r="S29" s="1">
        <f t="shared" si="3"/>
        <v>2.0910129822266921</v>
      </c>
      <c r="T29" s="1">
        <f t="shared" si="3"/>
        <v>2.0751454597123948</v>
      </c>
      <c r="U29" s="1">
        <f t="shared" si="3"/>
        <v>2.0607539360058817</v>
      </c>
      <c r="V29" s="1">
        <f t="shared" si="3"/>
        <v>2.04763804686297</v>
      </c>
    </row>
    <row r="30" spans="2:22" x14ac:dyDescent="0.25">
      <c r="B30" s="4">
        <v>24</v>
      </c>
      <c r="C30" s="1">
        <f t="shared" si="4"/>
        <v>4.2596772726902348</v>
      </c>
      <c r="D30" s="1">
        <f t="shared" si="4"/>
        <v>3.4028261053501945</v>
      </c>
      <c r="E30" s="1">
        <f t="shared" si="4"/>
        <v>3.0087865704473615</v>
      </c>
      <c r="F30" s="1">
        <f t="shared" si="4"/>
        <v>2.7762892892514772</v>
      </c>
      <c r="G30" s="1">
        <f t="shared" si="4"/>
        <v>2.6206541478628855</v>
      </c>
      <c r="H30" s="1">
        <f t="shared" si="4"/>
        <v>2.5081888234232546</v>
      </c>
      <c r="I30" s="1">
        <f t="shared" si="4"/>
        <v>2.4226285334209159</v>
      </c>
      <c r="J30" s="1">
        <f t="shared" si="4"/>
        <v>2.3550814948462078</v>
      </c>
      <c r="K30" s="1">
        <f t="shared" si="4"/>
        <v>2.3002435225148394</v>
      </c>
      <c r="L30" s="1">
        <f t="shared" si="4"/>
        <v>2.2547388307326024</v>
      </c>
      <c r="M30" s="1">
        <f t="shared" si="4"/>
        <v>2.2163086455581746</v>
      </c>
      <c r="N30" s="1">
        <f t="shared" si="4"/>
        <v>2.1833800816129383</v>
      </c>
      <c r="O30" s="1">
        <f t="shared" si="4"/>
        <v>2.1548216184153079</v>
      </c>
      <c r="P30" s="1">
        <f t="shared" si="4"/>
        <v>2.1297968964373224</v>
      </c>
      <c r="Q30" s="1">
        <f t="shared" si="4"/>
        <v>2.107673404032119</v>
      </c>
      <c r="R30" s="1">
        <f t="shared" si="4"/>
        <v>2.0879633175401291</v>
      </c>
      <c r="S30" s="1">
        <f t="shared" si="3"/>
        <v>2.0702839553568797</v>
      </c>
      <c r="T30" s="1">
        <f t="shared" si="3"/>
        <v>2.0543306197204307</v>
      </c>
      <c r="U30" s="1">
        <f t="shared" si="3"/>
        <v>2.0398575012893945</v>
      </c>
      <c r="V30" s="1">
        <f t="shared" si="3"/>
        <v>2.0266639715539498</v>
      </c>
    </row>
    <row r="31" spans="2:22" x14ac:dyDescent="0.25">
      <c r="B31" s="4">
        <v>25</v>
      </c>
      <c r="C31" s="1">
        <f t="shared" si="4"/>
        <v>4.2416990502771483</v>
      </c>
      <c r="D31" s="1">
        <f t="shared" si="4"/>
        <v>3.3851899614491678</v>
      </c>
      <c r="E31" s="1">
        <f t="shared" si="4"/>
        <v>2.9912409095499499</v>
      </c>
      <c r="F31" s="1">
        <f t="shared" si="4"/>
        <v>2.7587104697176317</v>
      </c>
      <c r="G31" s="1">
        <f t="shared" si="4"/>
        <v>2.6029874027870603</v>
      </c>
      <c r="H31" s="1">
        <f t="shared" si="4"/>
        <v>2.4904100180874127</v>
      </c>
      <c r="I31" s="1">
        <f t="shared" si="4"/>
        <v>2.4047281081005818</v>
      </c>
      <c r="J31" s="1">
        <f t="shared" si="4"/>
        <v>2.3370572240603038</v>
      </c>
      <c r="K31" s="1">
        <f t="shared" si="4"/>
        <v>2.2820969851989044</v>
      </c>
      <c r="L31" s="1">
        <f t="shared" si="4"/>
        <v>2.2364735810505119</v>
      </c>
      <c r="M31" s="1">
        <f t="shared" si="4"/>
        <v>2.1979292217362301</v>
      </c>
      <c r="N31" s="1">
        <f t="shared" si="4"/>
        <v>2.1648914524188383</v>
      </c>
      <c r="O31" s="1">
        <f t="shared" si="4"/>
        <v>2.1362288688922435</v>
      </c>
      <c r="P31" s="1">
        <f t="shared" si="4"/>
        <v>2.1111050491728456</v>
      </c>
      <c r="Q31" s="1">
        <f t="shared" si="4"/>
        <v>2.0888873192987276</v>
      </c>
      <c r="R31" s="1">
        <f t="shared" si="4"/>
        <v>2.0690876402164804</v>
      </c>
      <c r="S31" s="1">
        <f t="shared" si="3"/>
        <v>2.0513230899124415</v>
      </c>
      <c r="T31" s="1">
        <f t="shared" si="3"/>
        <v>2.0352887220845264</v>
      </c>
      <c r="U31" s="1">
        <f t="shared" si="3"/>
        <v>2.0207384808023798</v>
      </c>
      <c r="V31" s="1">
        <f t="shared" si="3"/>
        <v>2.0074714988037998</v>
      </c>
    </row>
    <row r="32" spans="2:22" x14ac:dyDescent="0.25">
      <c r="B32" s="4">
        <v>26</v>
      </c>
      <c r="C32" s="1">
        <f t="shared" si="4"/>
        <v>4.2252012731274835</v>
      </c>
      <c r="D32" s="1">
        <f t="shared" si="4"/>
        <v>3.3690163594954443</v>
      </c>
      <c r="E32" s="1">
        <f t="shared" si="4"/>
        <v>2.975153963973391</v>
      </c>
      <c r="F32" s="1">
        <f t="shared" si="4"/>
        <v>2.7425941372218592</v>
      </c>
      <c r="G32" s="1">
        <f t="shared" si="4"/>
        <v>2.5867900870625924</v>
      </c>
      <c r="H32" s="1">
        <f t="shared" si="4"/>
        <v>2.4741087807709587</v>
      </c>
      <c r="I32" s="1">
        <f t="shared" si="4"/>
        <v>2.3883136780251122</v>
      </c>
      <c r="J32" s="1">
        <f t="shared" si="4"/>
        <v>2.3205272350337482</v>
      </c>
      <c r="K32" s="1">
        <f t="shared" si="4"/>
        <v>2.2654526743472831</v>
      </c>
      <c r="L32" s="1">
        <f t="shared" si="4"/>
        <v>2.2197180736851578</v>
      </c>
      <c r="M32" s="1">
        <f t="shared" si="4"/>
        <v>2.1810665988755176</v>
      </c>
      <c r="N32" s="1">
        <f t="shared" si="4"/>
        <v>2.1479262277221562</v>
      </c>
      <c r="O32" s="1">
        <f t="shared" si="4"/>
        <v>2.1191656899092113</v>
      </c>
      <c r="P32" s="1">
        <f t="shared" si="4"/>
        <v>2.0939485260192821</v>
      </c>
      <c r="Q32" s="1">
        <f t="shared" si="4"/>
        <v>2.0716419277448468</v>
      </c>
      <c r="R32" s="1">
        <f t="shared" si="4"/>
        <v>2.0517576691038313</v>
      </c>
      <c r="S32" s="1">
        <f t="shared" si="3"/>
        <v>2.0339126153116722</v>
      </c>
      <c r="T32" s="1">
        <f t="shared" si="3"/>
        <v>2.0178015976595565</v>
      </c>
      <c r="U32" s="1">
        <f t="shared" si="3"/>
        <v>2.0031783379489503</v>
      </c>
      <c r="V32" s="1">
        <f t="shared" si="3"/>
        <v>1.9898417525775969</v>
      </c>
    </row>
    <row r="33" spans="2:22" x14ac:dyDescent="0.25">
      <c r="B33" s="4">
        <v>27</v>
      </c>
      <c r="C33" s="1">
        <f t="shared" si="4"/>
        <v>4.2100084683597538</v>
      </c>
      <c r="D33" s="1">
        <f t="shared" si="4"/>
        <v>3.3541308285291969</v>
      </c>
      <c r="E33" s="1">
        <f t="shared" si="4"/>
        <v>2.9603513184112873</v>
      </c>
      <c r="F33" s="1">
        <f t="shared" si="4"/>
        <v>2.7277653060339877</v>
      </c>
      <c r="G33" s="1">
        <f t="shared" si="4"/>
        <v>2.5718864057841526</v>
      </c>
      <c r="H33" s="1">
        <f t="shared" si="4"/>
        <v>2.4591084425783341</v>
      </c>
      <c r="I33" s="1">
        <f t="shared" si="4"/>
        <v>2.3732077116305983</v>
      </c>
      <c r="J33" s="1">
        <f t="shared" si="4"/>
        <v>2.3053131774274274</v>
      </c>
      <c r="K33" s="1">
        <f t="shared" si="4"/>
        <v>2.250131477202665</v>
      </c>
      <c r="L33" s="1">
        <f t="shared" si="4"/>
        <v>2.2042924927726482</v>
      </c>
      <c r="M33" s="1">
        <f t="shared" si="4"/>
        <v>2.1655403157856803</v>
      </c>
      <c r="N33" s="1">
        <f t="shared" si="4"/>
        <v>2.1323033552378292</v>
      </c>
      <c r="O33" s="1">
        <f t="shared" si="4"/>
        <v>2.1034504879931211</v>
      </c>
      <c r="P33" s="1">
        <f t="shared" si="4"/>
        <v>2.0781452377453391</v>
      </c>
      <c r="Q33" s="1">
        <f t="shared" si="4"/>
        <v>2.0557546854901845</v>
      </c>
      <c r="R33" s="1">
        <f t="shared" si="4"/>
        <v>2.0357904427594145</v>
      </c>
      <c r="S33" s="1">
        <f t="shared" si="3"/>
        <v>2.0178691859651399</v>
      </c>
      <c r="T33" s="1">
        <f t="shared" si="3"/>
        <v>2.0016855468146084</v>
      </c>
      <c r="U33" s="1">
        <f t="shared" si="3"/>
        <v>1.9869930461963132</v>
      </c>
      <c r="V33" s="1">
        <f t="shared" si="3"/>
        <v>1.9735904039339756</v>
      </c>
    </row>
    <row r="34" spans="2:22" x14ac:dyDescent="0.25">
      <c r="B34" s="4">
        <v>28</v>
      </c>
      <c r="C34" s="1">
        <f t="shared" si="4"/>
        <v>4.195971818557763</v>
      </c>
      <c r="D34" s="1">
        <f t="shared" si="4"/>
        <v>3.3403855582377564</v>
      </c>
      <c r="E34" s="1">
        <f t="shared" si="4"/>
        <v>2.9466852660172647</v>
      </c>
      <c r="F34" s="1">
        <f t="shared" si="4"/>
        <v>2.7140758041450779</v>
      </c>
      <c r="G34" s="1">
        <f t="shared" si="4"/>
        <v>2.5581275011108096</v>
      </c>
      <c r="H34" s="1">
        <f t="shared" si="4"/>
        <v>2.4452593950893817</v>
      </c>
      <c r="I34" s="1">
        <f t="shared" si="4"/>
        <v>2.3592598540564373</v>
      </c>
      <c r="J34" s="1">
        <f t="shared" si="4"/>
        <v>2.2912639841441607</v>
      </c>
      <c r="K34" s="1">
        <f t="shared" si="4"/>
        <v>2.2359816606702894</v>
      </c>
      <c r="L34" s="1">
        <f t="shared" si="4"/>
        <v>2.1900444888747517</v>
      </c>
      <c r="M34" s="1">
        <f t="shared" si="4"/>
        <v>2.1511974556149491</v>
      </c>
      <c r="N34" s="1">
        <f t="shared" si="4"/>
        <v>2.1178693969856748</v>
      </c>
      <c r="O34" s="1">
        <f t="shared" si="4"/>
        <v>2.0889293468811649</v>
      </c>
      <c r="P34" s="1">
        <f t="shared" si="4"/>
        <v>2.0635408289937747</v>
      </c>
      <c r="Q34" s="1">
        <f t="shared" si="4"/>
        <v>2.041070833686355</v>
      </c>
      <c r="R34" s="1">
        <f t="shared" si="4"/>
        <v>2.0210308310745777</v>
      </c>
      <c r="S34" s="1">
        <f t="shared" si="3"/>
        <v>2.0030373296338237</v>
      </c>
      <c r="T34" s="1">
        <f t="shared" si="3"/>
        <v>1.986784781496475</v>
      </c>
      <c r="U34" s="1">
        <f t="shared" si="3"/>
        <v>1.9720265254602816</v>
      </c>
      <c r="V34" s="1">
        <f t="shared" si="3"/>
        <v>1.9585611022711011</v>
      </c>
    </row>
    <row r="35" spans="2:22" x14ac:dyDescent="0.25">
      <c r="B35" s="4">
        <v>29</v>
      </c>
      <c r="C35" s="1">
        <f t="shared" si="4"/>
        <v>4.1829642890582681</v>
      </c>
      <c r="D35" s="1">
        <f t="shared" si="4"/>
        <v>3.3276544985720586</v>
      </c>
      <c r="E35" s="1">
        <f t="shared" si="4"/>
        <v>2.9340298896641719</v>
      </c>
      <c r="F35" s="1">
        <f t="shared" si="4"/>
        <v>2.701399331923267</v>
      </c>
      <c r="G35" s="1">
        <f t="shared" si="4"/>
        <v>2.5453864879485462</v>
      </c>
      <c r="H35" s="1">
        <f t="shared" si="4"/>
        <v>2.4324341045767879</v>
      </c>
      <c r="I35" s="1">
        <f t="shared" si="4"/>
        <v>2.3463419220205526</v>
      </c>
      <c r="J35" s="1">
        <f t="shared" si="4"/>
        <v>2.2782508490515494</v>
      </c>
      <c r="K35" s="1">
        <f t="shared" si="4"/>
        <v>2.2228738339299561</v>
      </c>
      <c r="L35" s="1">
        <f t="shared" si="4"/>
        <v>2.176844128302351</v>
      </c>
      <c r="M35" s="1">
        <f t="shared" si="4"/>
        <v>2.1379075834785835</v>
      </c>
      <c r="N35" s="1">
        <f t="shared" si="4"/>
        <v>2.1044934566039637</v>
      </c>
      <c r="O35" s="1">
        <f t="shared" si="4"/>
        <v>2.0754709457100553</v>
      </c>
      <c r="P35" s="1">
        <f t="shared" si="4"/>
        <v>2.0500035883724257</v>
      </c>
      <c r="Q35" s="1">
        <f t="shared" si="4"/>
        <v>2.0274583013950065</v>
      </c>
      <c r="R35" s="1">
        <f t="shared" si="4"/>
        <v>2.0073464317053982</v>
      </c>
      <c r="S35" s="1">
        <f t="shared" si="3"/>
        <v>1.9892843380757064</v>
      </c>
      <c r="T35" s="1">
        <f t="shared" si="3"/>
        <v>1.9729663106692361</v>
      </c>
      <c r="U35" s="1">
        <f t="shared" si="3"/>
        <v>1.9581455228412212</v>
      </c>
      <c r="V35" s="1">
        <f t="shared" si="3"/>
        <v>1.9446203517996812</v>
      </c>
    </row>
    <row r="36" spans="2:22" x14ac:dyDescent="0.25">
      <c r="B36" s="4">
        <v>30</v>
      </c>
      <c r="C36" s="1">
        <f t="shared" si="4"/>
        <v>4.1708767857666915</v>
      </c>
      <c r="D36" s="1">
        <f t="shared" si="4"/>
        <v>3.3158295010135221</v>
      </c>
      <c r="E36" s="1">
        <f t="shared" si="4"/>
        <v>2.9222771906450378</v>
      </c>
      <c r="F36" s="1">
        <f t="shared" si="4"/>
        <v>2.6896275736914181</v>
      </c>
      <c r="G36" s="1">
        <f t="shared" si="4"/>
        <v>2.5335545475592705</v>
      </c>
      <c r="H36" s="1">
        <f t="shared" si="4"/>
        <v>2.4205231885575733</v>
      </c>
      <c r="I36" s="1">
        <f t="shared" si="4"/>
        <v>2.334343964844781</v>
      </c>
      <c r="J36" s="1">
        <f t="shared" si="4"/>
        <v>2.2661632741381426</v>
      </c>
      <c r="K36" s="1">
        <f t="shared" si="4"/>
        <v>2.210696983303575</v>
      </c>
      <c r="L36" s="1">
        <f t="shared" si="4"/>
        <v>2.164579917125474</v>
      </c>
      <c r="M36" s="1">
        <f t="shared" si="4"/>
        <v>2.1255587608755118</v>
      </c>
      <c r="N36" s="1">
        <f t="shared" si="4"/>
        <v>2.0920631852759413</v>
      </c>
      <c r="O36" s="1">
        <f t="shared" si="4"/>
        <v>2.0629625574100965</v>
      </c>
      <c r="P36" s="1">
        <f t="shared" si="4"/>
        <v>2.0374204401455569</v>
      </c>
      <c r="Q36" s="1">
        <f t="shared" si="4"/>
        <v>2.014803691295489</v>
      </c>
      <c r="R36" s="1">
        <f t="shared" si="4"/>
        <v>1.9946235504207346</v>
      </c>
      <c r="S36" s="1">
        <f t="shared" si="3"/>
        <v>1.9764962425771326</v>
      </c>
      <c r="T36" s="1">
        <f t="shared" si="3"/>
        <v>1.9601159115024429</v>
      </c>
      <c r="U36" s="1">
        <f t="shared" si="3"/>
        <v>1.9452355798833576</v>
      </c>
      <c r="V36" s="1">
        <f t="shared" si="3"/>
        <v>1.9316534752369288</v>
      </c>
    </row>
    <row r="37" spans="2:22" x14ac:dyDescent="0.25">
      <c r="B37" s="4">
        <v>35</v>
      </c>
      <c r="C37" s="1">
        <f t="shared" ref="C37:R37" si="5">_xlfn.F.INV(1-$C$3,C$6,$B37)</f>
        <v>4.1213382003448995</v>
      </c>
      <c r="D37" s="1">
        <f t="shared" si="5"/>
        <v>3.267423524742497</v>
      </c>
      <c r="E37" s="1">
        <f t="shared" si="5"/>
        <v>2.8741874835008505</v>
      </c>
      <c r="F37" s="1">
        <f t="shared" si="5"/>
        <v>2.6414651861285652</v>
      </c>
      <c r="G37" s="1">
        <f t="shared" si="5"/>
        <v>2.4851432213730069</v>
      </c>
      <c r="H37" s="1">
        <f t="shared" si="5"/>
        <v>2.3717811963668174</v>
      </c>
      <c r="I37" s="1">
        <f t="shared" si="5"/>
        <v>2.2852351731018694</v>
      </c>
      <c r="J37" s="1">
        <f t="shared" si="5"/>
        <v>2.2166750326752012</v>
      </c>
      <c r="K37" s="1">
        <f t="shared" si="5"/>
        <v>2.1608292507665294</v>
      </c>
      <c r="L37" s="1">
        <f t="shared" si="5"/>
        <v>2.1143395462033885</v>
      </c>
      <c r="M37" s="1">
        <f t="shared" si="5"/>
        <v>2.0749563418262342</v>
      </c>
      <c r="N37" s="1">
        <f t="shared" si="5"/>
        <v>2.0411112380948038</v>
      </c>
      <c r="O37" s="1">
        <f t="shared" si="5"/>
        <v>2.0116744705375158</v>
      </c>
      <c r="P37" s="1">
        <f t="shared" si="5"/>
        <v>1.9858098387992755</v>
      </c>
      <c r="Q37" s="1">
        <f t="shared" si="5"/>
        <v>1.9628840607628424</v>
      </c>
      <c r="R37" s="1">
        <f t="shared" si="5"/>
        <v>1.9424080143026687</v>
      </c>
      <c r="S37" s="1">
        <f t="shared" si="3"/>
        <v>1.9239974368765871</v>
      </c>
      <c r="T37" s="1">
        <f t="shared" si="3"/>
        <v>1.9073459186903794</v>
      </c>
      <c r="U37" s="1">
        <f t="shared" si="3"/>
        <v>1.8922059006998708</v>
      </c>
      <c r="V37" s="1">
        <f t="shared" si="3"/>
        <v>1.8783750241880017</v>
      </c>
    </row>
    <row r="38" spans="2:22" x14ac:dyDescent="0.25">
      <c r="B38" s="4">
        <v>40</v>
      </c>
      <c r="C38" s="1">
        <f t="shared" si="4"/>
        <v>4.0847457333016495</v>
      </c>
      <c r="D38" s="1">
        <f t="shared" si="4"/>
        <v>3.2317269928308443</v>
      </c>
      <c r="E38" s="1">
        <f t="shared" si="4"/>
        <v>2.8387453980206416</v>
      </c>
      <c r="F38" s="1">
        <f t="shared" si="4"/>
        <v>2.6059749491238664</v>
      </c>
      <c r="G38" s="1">
        <f t="shared" si="4"/>
        <v>2.4494664263887103</v>
      </c>
      <c r="H38" s="1">
        <f t="shared" si="4"/>
        <v>2.335852404791662</v>
      </c>
      <c r="I38" s="1">
        <f t="shared" si="4"/>
        <v>2.249024325147384</v>
      </c>
      <c r="J38" s="1">
        <f t="shared" si="4"/>
        <v>2.1801704532006414</v>
      </c>
      <c r="K38" s="1">
        <f t="shared" si="4"/>
        <v>2.1240292640166967</v>
      </c>
      <c r="L38" s="1">
        <f t="shared" si="4"/>
        <v>2.0772480464172087</v>
      </c>
      <c r="M38" s="1">
        <f t="shared" si="4"/>
        <v>2.0375803294219401</v>
      </c>
      <c r="N38" s="1">
        <f t="shared" si="4"/>
        <v>2.0034593955018316</v>
      </c>
      <c r="O38" s="1">
        <f t="shared" si="4"/>
        <v>1.9737563160978606</v>
      </c>
      <c r="P38" s="1">
        <f t="shared" si="4"/>
        <v>1.9476352152251659</v>
      </c>
      <c r="Q38" s="1">
        <f t="shared" si="4"/>
        <v>1.9244628235276697</v>
      </c>
      <c r="R38" s="1">
        <f t="shared" si="4"/>
        <v>1.9037498425877479</v>
      </c>
      <c r="S38" s="1">
        <f t="shared" si="3"/>
        <v>1.8851117211290263</v>
      </c>
      <c r="T38" s="1">
        <f t="shared" si="3"/>
        <v>1.8682416967575304</v>
      </c>
      <c r="U38" s="1">
        <f t="shared" si="3"/>
        <v>1.8528918250399797</v>
      </c>
      <c r="V38" s="1">
        <f t="shared" si="3"/>
        <v>1.8388593490242173</v>
      </c>
    </row>
    <row r="39" spans="2:22" x14ac:dyDescent="0.25">
      <c r="B39" s="4">
        <v>50</v>
      </c>
      <c r="C39" s="1">
        <f t="shared" si="4"/>
        <v>4.0343097068029978</v>
      </c>
      <c r="D39" s="1">
        <f t="shared" si="4"/>
        <v>3.1826098520427748</v>
      </c>
      <c r="E39" s="1">
        <f t="shared" si="4"/>
        <v>2.7900084064021988</v>
      </c>
      <c r="F39" s="1">
        <f t="shared" si="4"/>
        <v>2.5571791499763585</v>
      </c>
      <c r="G39" s="1">
        <f t="shared" si="4"/>
        <v>2.4004091270992869</v>
      </c>
      <c r="H39" s="1">
        <f t="shared" si="4"/>
        <v>2.28643590417802</v>
      </c>
      <c r="I39" s="1">
        <f t="shared" si="4"/>
        <v>2.1992020871211531</v>
      </c>
      <c r="J39" s="1">
        <f t="shared" si="4"/>
        <v>2.1299227591797312</v>
      </c>
      <c r="K39" s="1">
        <f t="shared" si="4"/>
        <v>2.0733511634746211</v>
      </c>
      <c r="L39" s="1">
        <f t="shared" si="4"/>
        <v>2.0261429611711046</v>
      </c>
      <c r="M39" s="1">
        <f t="shared" si="4"/>
        <v>1.9860564724828134</v>
      </c>
      <c r="N39" s="1">
        <f t="shared" si="4"/>
        <v>1.9515276831417865</v>
      </c>
      <c r="O39" s="1">
        <f t="shared" si="4"/>
        <v>1.9214291135794976</v>
      </c>
      <c r="P39" s="1">
        <f t="shared" si="4"/>
        <v>1.8949255675154038</v>
      </c>
      <c r="Q39" s="1">
        <f t="shared" si="4"/>
        <v>1.8713839777021888</v>
      </c>
      <c r="R39" s="1">
        <f t="shared" si="4"/>
        <v>1.8503149504425325</v>
      </c>
      <c r="S39" s="1">
        <f t="shared" si="3"/>
        <v>1.8313336555253048</v>
      </c>
      <c r="T39" s="1">
        <f t="shared" si="3"/>
        <v>1.8141329409358806</v>
      </c>
      <c r="U39" s="1">
        <f t="shared" si="3"/>
        <v>1.798464409305629</v>
      </c>
      <c r="V39" s="1">
        <f t="shared" si="3"/>
        <v>1.7841248184049192</v>
      </c>
    </row>
    <row r="40" spans="2:22" x14ac:dyDescent="0.25">
      <c r="B40" s="4">
        <v>75</v>
      </c>
      <c r="C40" s="1">
        <f t="shared" si="4"/>
        <v>3.9684709919803667</v>
      </c>
      <c r="D40" s="1">
        <f t="shared" si="4"/>
        <v>3.1186421280061238</v>
      </c>
      <c r="E40" s="1">
        <f t="shared" si="4"/>
        <v>2.7265891562567068</v>
      </c>
      <c r="F40" s="1">
        <f t="shared" si="4"/>
        <v>2.4936960035159705</v>
      </c>
      <c r="G40" s="1">
        <f t="shared" si="4"/>
        <v>2.3365756502013126</v>
      </c>
      <c r="H40" s="1">
        <f t="shared" si="4"/>
        <v>2.2221104872637851</v>
      </c>
      <c r="I40" s="1">
        <f t="shared" si="4"/>
        <v>2.1343141468949303</v>
      </c>
      <c r="J40" s="1">
        <f t="shared" si="4"/>
        <v>2.0644393426099863</v>
      </c>
      <c r="K40" s="1">
        <f t="shared" si="4"/>
        <v>2.0072603625426253</v>
      </c>
      <c r="L40" s="1">
        <f t="shared" si="4"/>
        <v>1.9594450588224599</v>
      </c>
      <c r="M40" s="1">
        <f t="shared" si="4"/>
        <v>1.9187589455788483</v>
      </c>
      <c r="N40" s="1">
        <f t="shared" si="4"/>
        <v>1.8836422588368624</v>
      </c>
      <c r="O40" s="1">
        <f t="shared" si="4"/>
        <v>1.8529699775773967</v>
      </c>
      <c r="P40" s="1">
        <f t="shared" si="4"/>
        <v>1.8259082464860965</v>
      </c>
      <c r="Q40" s="1">
        <f t="shared" si="4"/>
        <v>1.8018246301966618</v>
      </c>
      <c r="R40" s="1">
        <f t="shared" ref="R40:R46" si="6">_xlfn.F.INV(1-$C$3,R$6,$B40)</f>
        <v>1.7802299124775485</v>
      </c>
      <c r="S40" s="1">
        <f t="shared" si="3"/>
        <v>1.7607391486755697</v>
      </c>
      <c r="T40" s="1">
        <f t="shared" si="3"/>
        <v>1.7430448860926218</v>
      </c>
      <c r="U40" s="1">
        <f t="shared" si="3"/>
        <v>1.7268983101668733</v>
      </c>
      <c r="V40" s="1">
        <f t="shared" si="3"/>
        <v>1.7120956914938794</v>
      </c>
    </row>
    <row r="41" spans="2:22" x14ac:dyDescent="0.25">
      <c r="B41" s="4">
        <v>100</v>
      </c>
      <c r="C41" s="1">
        <f t="shared" ref="C41:Q46" si="7">_xlfn.F.INV(1-$C$3,C$6,$B41)</f>
        <v>3.936142986312646</v>
      </c>
      <c r="D41" s="1">
        <f t="shared" si="7"/>
        <v>3.0872958927489251</v>
      </c>
      <c r="E41" s="1">
        <f t="shared" si="7"/>
        <v>2.6955342548881398</v>
      </c>
      <c r="F41" s="1">
        <f t="shared" si="7"/>
        <v>2.4626149259116423</v>
      </c>
      <c r="G41" s="1">
        <f t="shared" si="7"/>
        <v>2.3053182416752289</v>
      </c>
      <c r="H41" s="1">
        <f t="shared" si="7"/>
        <v>2.1906009404290376</v>
      </c>
      <c r="I41" s="1">
        <f t="shared" si="7"/>
        <v>2.1025132945527765</v>
      </c>
      <c r="J41" s="1">
        <f t="shared" si="7"/>
        <v>2.0323275918484347</v>
      </c>
      <c r="K41" s="1">
        <f t="shared" si="7"/>
        <v>1.9748291982587596</v>
      </c>
      <c r="L41" s="1">
        <f t="shared" si="7"/>
        <v>1.9266924887545498</v>
      </c>
      <c r="M41" s="1">
        <f t="shared" si="7"/>
        <v>1.8856869145868529</v>
      </c>
      <c r="N41" s="1">
        <f t="shared" si="7"/>
        <v>1.8502551141899268</v>
      </c>
      <c r="O41" s="1">
        <f t="shared" si="7"/>
        <v>1.8192735258103707</v>
      </c>
      <c r="P41" s="1">
        <f t="shared" si="7"/>
        <v>1.7919091579781889</v>
      </c>
      <c r="Q41" s="1">
        <f t="shared" si="7"/>
        <v>1.7675300555665774</v>
      </c>
      <c r="R41" s="1">
        <f t="shared" si="6"/>
        <v>1.7456472318811374</v>
      </c>
      <c r="S41" s="1">
        <f t="shared" si="3"/>
        <v>1.7258758065668012</v>
      </c>
      <c r="T41" s="1">
        <f t="shared" si="3"/>
        <v>1.7079082820726443</v>
      </c>
      <c r="U41" s="1">
        <f t="shared" si="3"/>
        <v>1.6914957272627957</v>
      </c>
      <c r="V41" s="1">
        <f t="shared" si="3"/>
        <v>1.6764342497531695</v>
      </c>
    </row>
    <row r="42" spans="2:22" x14ac:dyDescent="0.25">
      <c r="B42" s="4">
        <v>200</v>
      </c>
      <c r="C42" s="1">
        <f t="shared" si="7"/>
        <v>3.8883747167816729</v>
      </c>
      <c r="D42" s="1">
        <f t="shared" si="7"/>
        <v>3.041055791125248</v>
      </c>
      <c r="E42" s="1">
        <f t="shared" si="7"/>
        <v>2.6497516433979507</v>
      </c>
      <c r="F42" s="1">
        <f t="shared" si="7"/>
        <v>2.4167997269534731</v>
      </c>
      <c r="G42" s="1">
        <f t="shared" si="7"/>
        <v>2.2592365296661323</v>
      </c>
      <c r="H42" s="1">
        <f t="shared" si="7"/>
        <v>2.1441325480932862</v>
      </c>
      <c r="I42" s="1">
        <f t="shared" si="7"/>
        <v>2.0555943165696848</v>
      </c>
      <c r="J42" s="1">
        <f t="shared" si="7"/>
        <v>1.9849243648217672</v>
      </c>
      <c r="K42" s="1">
        <f t="shared" si="7"/>
        <v>1.9269253245577973</v>
      </c>
      <c r="L42" s="1">
        <f t="shared" si="7"/>
        <v>1.8782818596080968</v>
      </c>
      <c r="M42" s="1">
        <f t="shared" si="7"/>
        <v>1.8367697333755633</v>
      </c>
      <c r="N42" s="1">
        <f t="shared" si="7"/>
        <v>1.8008355236802056</v>
      </c>
      <c r="O42" s="1">
        <f t="shared" si="7"/>
        <v>1.7693581402862928</v>
      </c>
      <c r="P42" s="1">
        <f t="shared" si="7"/>
        <v>1.741506128843183</v>
      </c>
      <c r="Q42" s="1">
        <f t="shared" si="7"/>
        <v>1.7166484630872143</v>
      </c>
      <c r="R42" s="1">
        <f t="shared" si="6"/>
        <v>1.6942966824570038</v>
      </c>
      <c r="S42" s="1">
        <f t="shared" si="3"/>
        <v>1.6740661628505462</v>
      </c>
      <c r="T42" s="1">
        <f t="shared" si="3"/>
        <v>1.6556494808153865</v>
      </c>
      <c r="U42" s="1">
        <f t="shared" si="3"/>
        <v>1.6387976561321298</v>
      </c>
      <c r="V42" s="1">
        <f t="shared" si="3"/>
        <v>1.623306664387385</v>
      </c>
    </row>
    <row r="43" spans="2:22" x14ac:dyDescent="0.25">
      <c r="B43" s="4">
        <v>500</v>
      </c>
      <c r="C43" s="1">
        <f t="shared" si="7"/>
        <v>3.8601240397378098</v>
      </c>
      <c r="D43" s="1">
        <f t="shared" si="7"/>
        <v>3.0137530057135029</v>
      </c>
      <c r="E43" s="1">
        <f t="shared" si="7"/>
        <v>2.6227347843236903</v>
      </c>
      <c r="F43" s="1">
        <f t="shared" si="7"/>
        <v>2.3897669358250484</v>
      </c>
      <c r="G43" s="1">
        <f t="shared" si="7"/>
        <v>2.2320424280527966</v>
      </c>
      <c r="H43" s="1">
        <f t="shared" si="7"/>
        <v>2.1167012180214204</v>
      </c>
      <c r="I43" s="1">
        <f t="shared" si="7"/>
        <v>2.0278842945127402</v>
      </c>
      <c r="J43" s="1">
        <f t="shared" si="7"/>
        <v>1.9569128031677117</v>
      </c>
      <c r="K43" s="1">
        <f t="shared" si="7"/>
        <v>1.8986000824503027</v>
      </c>
      <c r="L43" s="1">
        <f t="shared" si="7"/>
        <v>1.8496372402604027</v>
      </c>
      <c r="M43" s="1">
        <f t="shared" si="7"/>
        <v>1.8078040463411549</v>
      </c>
      <c r="N43" s="1">
        <f t="shared" si="7"/>
        <v>1.771549624116153</v>
      </c>
      <c r="O43" s="1">
        <f t="shared" si="7"/>
        <v>1.7397545204639782</v>
      </c>
      <c r="P43" s="1">
        <f t="shared" si="7"/>
        <v>1.7115883360171824</v>
      </c>
      <c r="Q43" s="1">
        <f t="shared" si="7"/>
        <v>1.6864207174734518</v>
      </c>
      <c r="R43" s="1">
        <f t="shared" si="6"/>
        <v>1.6637636217560257</v>
      </c>
      <c r="S43" s="1">
        <f t="shared" si="3"/>
        <v>1.6432326689060366</v>
      </c>
      <c r="T43" s="1">
        <f t="shared" si="3"/>
        <v>1.6245205607721329</v>
      </c>
      <c r="U43" s="1">
        <f t="shared" si="3"/>
        <v>1.6073783604389273</v>
      </c>
      <c r="V43" s="1">
        <f t="shared" si="3"/>
        <v>1.5916020301067335</v>
      </c>
    </row>
    <row r="44" spans="2:22" x14ac:dyDescent="0.25">
      <c r="B44" s="4">
        <v>1000</v>
      </c>
      <c r="C44" s="1">
        <f t="shared" si="7"/>
        <v>3.8507746681385955</v>
      </c>
      <c r="D44" s="1">
        <f t="shared" si="7"/>
        <v>3.0047246355778658</v>
      </c>
      <c r="E44" s="1">
        <f t="shared" si="7"/>
        <v>2.613803580693618</v>
      </c>
      <c r="F44" s="1">
        <f t="shared" si="7"/>
        <v>2.3808309958597729</v>
      </c>
      <c r="G44" s="1">
        <f t="shared" si="7"/>
        <v>2.2230524524675825</v>
      </c>
      <c r="H44" s="1">
        <f t="shared" si="7"/>
        <v>2.1076312504773362</v>
      </c>
      <c r="I44" s="1">
        <f t="shared" si="7"/>
        <v>2.0187199721431717</v>
      </c>
      <c r="J44" s="1">
        <f t="shared" si="7"/>
        <v>1.9476460413421519</v>
      </c>
      <c r="K44" s="1">
        <f t="shared" si="7"/>
        <v>1.8892264190513233</v>
      </c>
      <c r="L44" s="1">
        <f t="shared" si="7"/>
        <v>1.8401544028743606</v>
      </c>
      <c r="M44" s="1">
        <f t="shared" si="7"/>
        <v>1.7982111316797484</v>
      </c>
      <c r="N44" s="1">
        <f t="shared" si="7"/>
        <v>1.76184660539685</v>
      </c>
      <c r="O44" s="1">
        <f t="shared" si="7"/>
        <v>1.7299419403277676</v>
      </c>
      <c r="P44" s="1">
        <f t="shared" si="7"/>
        <v>1.7016671092096738</v>
      </c>
      <c r="Q44" s="1">
        <f t="shared" si="7"/>
        <v>1.6763920009155135</v>
      </c>
      <c r="R44" s="1">
        <f t="shared" si="6"/>
        <v>1.6536287272952832</v>
      </c>
      <c r="S44" s="1">
        <f t="shared" si="3"/>
        <v>1.6329930038202574</v>
      </c>
      <c r="T44" s="1">
        <f t="shared" si="3"/>
        <v>1.6141775867250285</v>
      </c>
      <c r="U44" s="1">
        <f t="shared" si="3"/>
        <v>1.5969335649408887</v>
      </c>
      <c r="V44" s="1">
        <f t="shared" si="3"/>
        <v>1.5810569065884235</v>
      </c>
    </row>
    <row r="45" spans="2:22" x14ac:dyDescent="0.25">
      <c r="B45" s="4">
        <v>10000</v>
      </c>
      <c r="C45" s="1">
        <f t="shared" si="7"/>
        <v>3.8423889008672738</v>
      </c>
      <c r="D45" s="1">
        <f t="shared" si="7"/>
        <v>2.9966298939990406</v>
      </c>
      <c r="E45" s="1">
        <f t="shared" si="7"/>
        <v>2.6057970722909158</v>
      </c>
      <c r="F45" s="1">
        <f t="shared" si="7"/>
        <v>2.3728204636736896</v>
      </c>
      <c r="G45" s="1">
        <f t="shared" si="7"/>
        <v>2.2149931674074903</v>
      </c>
      <c r="H45" s="1">
        <f t="shared" si="7"/>
        <v>2.0994995703450687</v>
      </c>
      <c r="I45" s="1">
        <f t="shared" si="7"/>
        <v>2.0105027334329679</v>
      </c>
      <c r="J45" s="1">
        <f t="shared" si="7"/>
        <v>1.9393357607030464</v>
      </c>
      <c r="K45" s="1">
        <f t="shared" si="7"/>
        <v>1.8808188951409863</v>
      </c>
      <c r="L45" s="1">
        <f t="shared" si="7"/>
        <v>1.831647421921065</v>
      </c>
      <c r="M45" s="1">
        <f t="shared" si="7"/>
        <v>1.7896037256739938</v>
      </c>
      <c r="N45" s="1">
        <f t="shared" si="7"/>
        <v>1.7531386063962677</v>
      </c>
      <c r="O45" s="1">
        <f t="shared" si="7"/>
        <v>1.7211337023465207</v>
      </c>
      <c r="P45" s="1">
        <f t="shared" si="7"/>
        <v>1.6927593292985283</v>
      </c>
      <c r="Q45" s="1">
        <f t="shared" si="7"/>
        <v>1.667385601175071</v>
      </c>
      <c r="R45" s="1">
        <f t="shared" si="6"/>
        <v>1.644524775507195</v>
      </c>
      <c r="S45" s="1">
        <f t="shared" si="3"/>
        <v>1.6237926592087499</v>
      </c>
      <c r="T45" s="1">
        <f t="shared" si="3"/>
        <v>1.6048820624424438</v>
      </c>
      <c r="U45" s="1">
        <f t="shared" si="3"/>
        <v>1.5875441018993135</v>
      </c>
      <c r="V45" s="1">
        <f t="shared" si="3"/>
        <v>1.5715747551151011</v>
      </c>
    </row>
    <row r="46" spans="2:22" x14ac:dyDescent="0.25">
      <c r="B46" s="16">
        <v>100000</v>
      </c>
      <c r="C46" s="1">
        <f t="shared" si="7"/>
        <v>3.8415518136881039</v>
      </c>
      <c r="D46" s="1">
        <f t="shared" si="7"/>
        <v>2.9958220194654563</v>
      </c>
      <c r="E46" s="1">
        <f t="shared" si="7"/>
        <v>2.6049980616607709</v>
      </c>
      <c r="F46" s="1">
        <f t="shared" si="7"/>
        <v>2.3720210629770824</v>
      </c>
      <c r="G46" s="1">
        <f t="shared" si="7"/>
        <v>2.21418888497243</v>
      </c>
      <c r="H46" s="1">
        <f t="shared" si="7"/>
        <v>2.0986880272102879</v>
      </c>
      <c r="I46" s="1">
        <f t="shared" si="7"/>
        <v>2.0096826007871331</v>
      </c>
      <c r="J46" s="1">
        <f t="shared" si="7"/>
        <v>1.9385062792655314</v>
      </c>
      <c r="K46" s="1">
        <f t="shared" si="7"/>
        <v>1.8799796349389419</v>
      </c>
      <c r="L46" s="1">
        <f t="shared" si="7"/>
        <v>1.8307981525948469</v>
      </c>
      <c r="M46" s="1">
        <f t="shared" si="7"/>
        <v>1.7887443421246165</v>
      </c>
      <c r="N46" s="1">
        <f t="shared" si="7"/>
        <v>1.752269084098617</v>
      </c>
      <c r="O46" s="1">
        <f t="shared" si="7"/>
        <v>1.7202540694464141</v>
      </c>
      <c r="P46" s="1">
        <f t="shared" si="7"/>
        <v>1.6918696486559812</v>
      </c>
      <c r="Q46" s="1">
        <f t="shared" si="7"/>
        <v>1.6664859585090865</v>
      </c>
      <c r="R46" s="1">
        <f t="shared" si="6"/>
        <v>1.6436152714178747</v>
      </c>
      <c r="S46" s="1">
        <f t="shared" si="3"/>
        <v>1.6228734037166141</v>
      </c>
      <c r="T46" s="1">
        <f t="shared" si="3"/>
        <v>1.6039531712095363</v>
      </c>
      <c r="U46" s="1">
        <f t="shared" si="3"/>
        <v>1.5866056935864701</v>
      </c>
      <c r="V46" s="1">
        <f t="shared" si="3"/>
        <v>1.5706269495265228</v>
      </c>
    </row>
    <row r="48" spans="2:22" x14ac:dyDescent="0.25">
      <c r="C48" s="5">
        <v>21</v>
      </c>
      <c r="D48" s="6">
        <v>22</v>
      </c>
      <c r="E48" s="6">
        <v>23</v>
      </c>
      <c r="F48" s="6">
        <v>24</v>
      </c>
      <c r="G48" s="6">
        <v>25</v>
      </c>
      <c r="H48" s="6">
        <v>26</v>
      </c>
      <c r="I48" s="6">
        <v>27</v>
      </c>
      <c r="J48" s="6">
        <v>28</v>
      </c>
      <c r="K48" s="6">
        <v>29</v>
      </c>
      <c r="L48" s="6">
        <v>30</v>
      </c>
      <c r="M48" s="6">
        <v>35</v>
      </c>
      <c r="N48" s="6">
        <v>40</v>
      </c>
      <c r="O48" s="6">
        <v>50</v>
      </c>
      <c r="P48" s="6">
        <v>75</v>
      </c>
      <c r="Q48" s="6">
        <v>100</v>
      </c>
      <c r="R48" s="6">
        <v>200</v>
      </c>
      <c r="S48" s="6">
        <v>500</v>
      </c>
      <c r="T48" s="6">
        <v>1000</v>
      </c>
      <c r="U48" s="6">
        <v>10000</v>
      </c>
      <c r="V48" s="5">
        <v>100000</v>
      </c>
    </row>
    <row r="49" spans="2:22" x14ac:dyDescent="0.25">
      <c r="B49" s="4">
        <v>1</v>
      </c>
      <c r="C49" s="1">
        <f>_xlfn.F.INV(1-$C$3,C$48,$B49)</f>
        <v>248.30937103362004</v>
      </c>
      <c r="D49" s="1">
        <f t="shared" ref="D49:S64" si="8">_xlfn.F.INV(1-$C$3,D$48,$B49)</f>
        <v>248.57905863722692</v>
      </c>
      <c r="E49" s="1">
        <f t="shared" si="8"/>
        <v>248.82557223761575</v>
      </c>
      <c r="F49" s="1">
        <f t="shared" si="8"/>
        <v>249.05177483132456</v>
      </c>
      <c r="G49" s="1">
        <f t="shared" si="8"/>
        <v>249.26007659922203</v>
      </c>
      <c r="H49" s="1">
        <f t="shared" si="8"/>
        <v>249.45252099965222</v>
      </c>
      <c r="I49" s="1">
        <f t="shared" si="8"/>
        <v>249.6308519435799</v>
      </c>
      <c r="J49" s="1">
        <f t="shared" si="8"/>
        <v>249.79656672910946</v>
      </c>
      <c r="K49" s="1">
        <f t="shared" si="8"/>
        <v>249.95095813646344</v>
      </c>
      <c r="L49" s="1">
        <f t="shared" si="8"/>
        <v>250.09514818700831</v>
      </c>
      <c r="M49" s="1">
        <f t="shared" si="8"/>
        <v>250.69344423182952</v>
      </c>
      <c r="N49" s="1">
        <f t="shared" si="8"/>
        <v>251.14315313278271</v>
      </c>
      <c r="O49" s="1">
        <f t="shared" si="8"/>
        <v>251.77415828639866</v>
      </c>
      <c r="P49" s="1">
        <f t="shared" si="8"/>
        <v>252.61804455336187</v>
      </c>
      <c r="Q49" s="1">
        <f t="shared" si="8"/>
        <v>253.0410712717015</v>
      </c>
      <c r="R49" s="1">
        <f t="shared" si="8"/>
        <v>253.67695620484815</v>
      </c>
      <c r="S49" s="1">
        <f t="shared" si="8"/>
        <v>254.05925755837325</v>
      </c>
      <c r="T49" s="1">
        <f t="shared" ref="T49:V68" si="9">_xlfn.F.INV(1-$C$3,T$48,$B49)</f>
        <v>254.18681917548898</v>
      </c>
      <c r="U49" s="1">
        <f t="shared" si="9"/>
        <v>254.30167914665981</v>
      </c>
      <c r="V49" s="1">
        <f t="shared" si="9"/>
        <v>254.31316798151957</v>
      </c>
    </row>
    <row r="50" spans="2:22" x14ac:dyDescent="0.25">
      <c r="B50" s="4">
        <v>2</v>
      </c>
      <c r="C50" s="1">
        <f t="shared" ref="C50:R65" si="10">_xlfn.F.INV(1-$C$3,C$48,$B50)</f>
        <v>19.448145469030916</v>
      </c>
      <c r="D50" s="1">
        <f t="shared" si="8"/>
        <v>19.450306526716634</v>
      </c>
      <c r="E50" s="1">
        <f t="shared" si="8"/>
        <v>19.452279806259824</v>
      </c>
      <c r="F50" s="1">
        <f t="shared" si="8"/>
        <v>19.454088763167398</v>
      </c>
      <c r="G50" s="1">
        <f t="shared" si="8"/>
        <v>19.455753102639669</v>
      </c>
      <c r="H50" s="1">
        <f t="shared" si="8"/>
        <v>19.457289500307034</v>
      </c>
      <c r="I50" s="1">
        <f t="shared" si="8"/>
        <v>19.458712162904995</v>
      </c>
      <c r="J50" s="1">
        <f t="shared" si="8"/>
        <v>19.460033268877968</v>
      </c>
      <c r="K50" s="1">
        <f t="shared" si="8"/>
        <v>19.461263317877918</v>
      </c>
      <c r="L50" s="1">
        <f t="shared" si="8"/>
        <v>19.462411410403071</v>
      </c>
      <c r="M50" s="1">
        <f t="shared" si="8"/>
        <v>19.467168275009264</v>
      </c>
      <c r="N50" s="1">
        <f t="shared" si="8"/>
        <v>19.470736432325495</v>
      </c>
      <c r="O50" s="1">
        <f t="shared" si="8"/>
        <v>19.475732585329119</v>
      </c>
      <c r="P50" s="1">
        <f t="shared" si="8"/>
        <v>19.482395452492884</v>
      </c>
      <c r="Q50" s="1">
        <f t="shared" si="8"/>
        <v>19.485727456000113</v>
      </c>
      <c r="R50" s="1">
        <f t="shared" si="8"/>
        <v>19.490726173667785</v>
      </c>
      <c r="S50" s="1">
        <f t="shared" si="8"/>
        <v>19.493725814614738</v>
      </c>
      <c r="T50" s="1">
        <f t="shared" si="9"/>
        <v>19.494725763321441</v>
      </c>
      <c r="U50" s="1">
        <f t="shared" si="9"/>
        <v>19.495625746394637</v>
      </c>
      <c r="V50" s="1">
        <f t="shared" si="9"/>
        <v>19.495715746225365</v>
      </c>
    </row>
    <row r="51" spans="2:22" x14ac:dyDescent="0.25">
      <c r="B51" s="4">
        <v>3</v>
      </c>
      <c r="C51" s="1">
        <f t="shared" si="10"/>
        <v>8.6540169598564223</v>
      </c>
      <c r="D51" s="1">
        <f t="shared" si="8"/>
        <v>8.6483886932527128</v>
      </c>
      <c r="E51" s="1">
        <f t="shared" si="8"/>
        <v>8.6432359943029535</v>
      </c>
      <c r="F51" s="1">
        <f t="shared" si="8"/>
        <v>8.6385010402630815</v>
      </c>
      <c r="G51" s="1">
        <f t="shared" si="8"/>
        <v>8.6341350158855654</v>
      </c>
      <c r="H51" s="1">
        <f t="shared" si="8"/>
        <v>8.6300964254414314</v>
      </c>
      <c r="I51" s="1">
        <f t="shared" si="8"/>
        <v>8.6263497705689183</v>
      </c>
      <c r="J51" s="1">
        <f t="shared" si="8"/>
        <v>8.6228645046864276</v>
      </c>
      <c r="K51" s="1">
        <f t="shared" si="8"/>
        <v>8.6196141987578603</v>
      </c>
      <c r="L51" s="1">
        <f t="shared" si="8"/>
        <v>8.6165758701973214</v>
      </c>
      <c r="M51" s="1">
        <f t="shared" si="8"/>
        <v>8.6039398895155017</v>
      </c>
      <c r="N51" s="1">
        <f t="shared" si="8"/>
        <v>8.5944112499981777</v>
      </c>
      <c r="O51" s="1">
        <f t="shared" si="8"/>
        <v>8.5809962669595521</v>
      </c>
      <c r="P51" s="1">
        <f t="shared" si="8"/>
        <v>8.5629726612460022</v>
      </c>
      <c r="Q51" s="1">
        <f t="shared" si="8"/>
        <v>8.5539017138386519</v>
      </c>
      <c r="R51" s="1">
        <f t="shared" si="8"/>
        <v>8.5402208011683545</v>
      </c>
      <c r="S51" s="1">
        <f t="shared" si="8"/>
        <v>8.5319691013782517</v>
      </c>
      <c r="T51" s="1">
        <f t="shared" si="9"/>
        <v>8.529211310231787</v>
      </c>
      <c r="U51" s="1">
        <f t="shared" si="9"/>
        <v>8.5267262021199954</v>
      </c>
      <c r="V51" s="1">
        <f t="shared" si="9"/>
        <v>8.5264775298261739</v>
      </c>
    </row>
    <row r="52" spans="2:22" x14ac:dyDescent="0.25">
      <c r="B52" s="4">
        <v>4</v>
      </c>
      <c r="C52" s="1">
        <f t="shared" si="10"/>
        <v>5.7945342056381008</v>
      </c>
      <c r="D52" s="1">
        <f t="shared" si="8"/>
        <v>5.7872295197868633</v>
      </c>
      <c r="E52" s="1">
        <f t="shared" si="8"/>
        <v>5.7805391303377842</v>
      </c>
      <c r="F52" s="1">
        <f t="shared" si="8"/>
        <v>5.7743886567079192</v>
      </c>
      <c r="G52" s="1">
        <f t="shared" si="8"/>
        <v>5.7687152631469667</v>
      </c>
      <c r="H52" s="1">
        <f t="shared" si="8"/>
        <v>5.7634655021083754</v>
      </c>
      <c r="I52" s="1">
        <f t="shared" si="8"/>
        <v>5.7585936237320974</v>
      </c>
      <c r="J52" s="1">
        <f t="shared" si="8"/>
        <v>5.7540602379766348</v>
      </c>
      <c r="K52" s="1">
        <f t="shared" si="8"/>
        <v>5.7498312464470134</v>
      </c>
      <c r="L52" s="1">
        <f t="shared" si="8"/>
        <v>5.7458769825435514</v>
      </c>
      <c r="M52" s="1">
        <f t="shared" si="8"/>
        <v>5.7294204218028026</v>
      </c>
      <c r="N52" s="1">
        <f t="shared" si="8"/>
        <v>5.716998405494782</v>
      </c>
      <c r="O52" s="1">
        <f t="shared" si="8"/>
        <v>5.6994915009105283</v>
      </c>
      <c r="P52" s="1">
        <f t="shared" si="8"/>
        <v>5.6759351864232155</v>
      </c>
      <c r="Q52" s="1">
        <f t="shared" si="8"/>
        <v>5.6640640709754484</v>
      </c>
      <c r="R52" s="1">
        <f t="shared" si="8"/>
        <v>5.6461394842559338</v>
      </c>
      <c r="S52" s="1">
        <f t="shared" si="8"/>
        <v>5.6353160509982123</v>
      </c>
      <c r="T52" s="1">
        <f t="shared" si="9"/>
        <v>5.6316966905360095</v>
      </c>
      <c r="U52" s="1">
        <f t="shared" si="9"/>
        <v>5.6284343046149088</v>
      </c>
      <c r="V52" s="1">
        <f t="shared" si="9"/>
        <v>5.6281078069881838</v>
      </c>
    </row>
    <row r="53" spans="2:22" x14ac:dyDescent="0.25">
      <c r="B53" s="4">
        <v>5</v>
      </c>
      <c r="C53" s="1">
        <f t="shared" si="10"/>
        <v>4.5493268422309043</v>
      </c>
      <c r="D53" s="1">
        <f t="shared" si="8"/>
        <v>4.541290616775405</v>
      </c>
      <c r="E53" s="1">
        <f t="shared" si="8"/>
        <v>4.5339263572725557</v>
      </c>
      <c r="F53" s="1">
        <f t="shared" si="8"/>
        <v>4.5271531077303386</v>
      </c>
      <c r="G53" s="1">
        <f t="shared" si="8"/>
        <v>4.5209024222216021</v>
      </c>
      <c r="H53" s="1">
        <f t="shared" si="8"/>
        <v>4.5151160370123229</v>
      </c>
      <c r="I53" s="1">
        <f t="shared" si="8"/>
        <v>4.5097440440919536</v>
      </c>
      <c r="J53" s="1">
        <f t="shared" si="8"/>
        <v>4.5047434444209884</v>
      </c>
      <c r="K53" s="1">
        <f t="shared" si="8"/>
        <v>4.5000769918435566</v>
      </c>
      <c r="L53" s="1">
        <f t="shared" si="8"/>
        <v>4.4957122617161351</v>
      </c>
      <c r="M53" s="1">
        <f t="shared" si="8"/>
        <v>4.4775324520525892</v>
      </c>
      <c r="N53" s="1">
        <f t="shared" si="8"/>
        <v>4.4637933243772068</v>
      </c>
      <c r="O53" s="1">
        <f t="shared" si="8"/>
        <v>4.4444056183585205</v>
      </c>
      <c r="P53" s="1">
        <f t="shared" si="8"/>
        <v>4.418271832285642</v>
      </c>
      <c r="Q53" s="1">
        <f t="shared" si="8"/>
        <v>4.4050808244319359</v>
      </c>
      <c r="R53" s="1">
        <f t="shared" si="8"/>
        <v>4.3851357814497245</v>
      </c>
      <c r="S53" s="1">
        <f t="shared" si="8"/>
        <v>4.3730759158372612</v>
      </c>
      <c r="T53" s="1">
        <f t="shared" si="9"/>
        <v>4.3690402805095463</v>
      </c>
      <c r="U53" s="1">
        <f t="shared" si="9"/>
        <v>4.3654014563882271</v>
      </c>
      <c r="V53" s="1">
        <f t="shared" si="9"/>
        <v>4.3650372210957045</v>
      </c>
    </row>
    <row r="54" spans="2:22" x14ac:dyDescent="0.25">
      <c r="B54" s="4">
        <v>6</v>
      </c>
      <c r="C54" s="1">
        <f t="shared" si="10"/>
        <v>3.8648925627750192</v>
      </c>
      <c r="D54" s="1">
        <f t="shared" si="8"/>
        <v>3.8564030792416029</v>
      </c>
      <c r="E54" s="1">
        <f t="shared" si="8"/>
        <v>3.8486193958592319</v>
      </c>
      <c r="F54" s="1">
        <f t="shared" si="8"/>
        <v>3.8414569017957687</v>
      </c>
      <c r="G54" s="1">
        <f t="shared" si="8"/>
        <v>3.8348440049076369</v>
      </c>
      <c r="H54" s="1">
        <f t="shared" si="8"/>
        <v>3.8287197182546464</v>
      </c>
      <c r="I54" s="1">
        <f t="shared" si="8"/>
        <v>3.8230317647729919</v>
      </c>
      <c r="J54" s="1">
        <f t="shared" si="8"/>
        <v>3.8177350747094301</v>
      </c>
      <c r="K54" s="1">
        <f t="shared" si="8"/>
        <v>3.8127905839654197</v>
      </c>
      <c r="L54" s="1">
        <f t="shared" si="8"/>
        <v>3.8081642652703573</v>
      </c>
      <c r="M54" s="1">
        <f t="shared" si="8"/>
        <v>3.7888787365178858</v>
      </c>
      <c r="N54" s="1">
        <f t="shared" si="8"/>
        <v>3.7742862848160152</v>
      </c>
      <c r="O54" s="1">
        <f t="shared" si="8"/>
        <v>3.7536676590494635</v>
      </c>
      <c r="P54" s="1">
        <f t="shared" si="8"/>
        <v>3.7258231566257782</v>
      </c>
      <c r="Q54" s="1">
        <f t="shared" si="8"/>
        <v>3.7117453581793609</v>
      </c>
      <c r="R54" s="1">
        <f t="shared" si="8"/>
        <v>3.6904286276279485</v>
      </c>
      <c r="S54" s="1">
        <f t="shared" si="8"/>
        <v>3.6775208197328566</v>
      </c>
      <c r="T54" s="1">
        <f t="shared" si="9"/>
        <v>3.6731982403385484</v>
      </c>
      <c r="U54" s="1">
        <f t="shared" si="9"/>
        <v>3.6692992955835746</v>
      </c>
      <c r="V54" s="1">
        <f t="shared" si="9"/>
        <v>3.6689089500041523</v>
      </c>
    </row>
    <row r="55" spans="2:22" x14ac:dyDescent="0.25">
      <c r="B55" s="4">
        <v>7</v>
      </c>
      <c r="C55" s="1">
        <f t="shared" si="10"/>
        <v>3.4348669326631094</v>
      </c>
      <c r="D55" s="1">
        <f t="shared" si="8"/>
        <v>3.4260421763109581</v>
      </c>
      <c r="E55" s="1">
        <f t="shared" si="8"/>
        <v>3.4179470068933728</v>
      </c>
      <c r="F55" s="1">
        <f t="shared" si="8"/>
        <v>3.4104943760647264</v>
      </c>
      <c r="G55" s="1">
        <f t="shared" si="8"/>
        <v>3.4036105752342287</v>
      </c>
      <c r="H55" s="1">
        <f t="shared" si="8"/>
        <v>3.3972327710611578</v>
      </c>
      <c r="I55" s="1">
        <f t="shared" si="8"/>
        <v>3.3913070685078712</v>
      </c>
      <c r="J55" s="1">
        <f t="shared" si="8"/>
        <v>3.3857869740996174</v>
      </c>
      <c r="K55" s="1">
        <f t="shared" si="8"/>
        <v>3.3806321660352645</v>
      </c>
      <c r="L55" s="1">
        <f t="shared" si="8"/>
        <v>3.3758075019004412</v>
      </c>
      <c r="M55" s="1">
        <f t="shared" si="8"/>
        <v>3.355678547872325</v>
      </c>
      <c r="N55" s="1">
        <f t="shared" si="8"/>
        <v>3.3404296518330168</v>
      </c>
      <c r="O55" s="1">
        <f t="shared" si="8"/>
        <v>3.318855641580289</v>
      </c>
      <c r="P55" s="1">
        <f t="shared" si="8"/>
        <v>3.2896668399442772</v>
      </c>
      <c r="Q55" s="1">
        <f t="shared" si="8"/>
        <v>3.2748846634935846</v>
      </c>
      <c r="R55" s="1">
        <f t="shared" si="8"/>
        <v>3.2524683122610765</v>
      </c>
      <c r="S55" s="1">
        <f t="shared" si="8"/>
        <v>3.2388746308969489</v>
      </c>
      <c r="T55" s="1">
        <f t="shared" si="9"/>
        <v>3.2343188949007811</v>
      </c>
      <c r="U55" s="1">
        <f t="shared" si="9"/>
        <v>3.2302081274810579</v>
      </c>
      <c r="V55" s="1">
        <f t="shared" si="9"/>
        <v>3.2297964954195044</v>
      </c>
    </row>
    <row r="56" spans="2:22" x14ac:dyDescent="0.25">
      <c r="B56" s="4">
        <v>8</v>
      </c>
      <c r="C56" s="1">
        <f t="shared" si="10"/>
        <v>3.1403737491497181</v>
      </c>
      <c r="D56" s="1">
        <f t="shared" si="8"/>
        <v>3.1312773640788247</v>
      </c>
      <c r="E56" s="1">
        <f t="shared" si="8"/>
        <v>3.1229289959016922</v>
      </c>
      <c r="F56" s="1">
        <f t="shared" si="8"/>
        <v>3.1152397960263207</v>
      </c>
      <c r="G56" s="1">
        <f t="shared" si="8"/>
        <v>3.1081344806520455</v>
      </c>
      <c r="H56" s="1">
        <f t="shared" si="8"/>
        <v>3.1015488325279565</v>
      </c>
      <c r="I56" s="1">
        <f t="shared" si="8"/>
        <v>3.0954277360872631</v>
      </c>
      <c r="J56" s="1">
        <f t="shared" si="8"/>
        <v>3.0897236174861846</v>
      </c>
      <c r="K56" s="1">
        <f t="shared" si="8"/>
        <v>3.0843951953064792</v>
      </c>
      <c r="L56" s="1">
        <f t="shared" si="8"/>
        <v>3.0794064719704966</v>
      </c>
      <c r="M56" s="1">
        <f t="shared" si="8"/>
        <v>3.058576358427894</v>
      </c>
      <c r="N56" s="1">
        <f t="shared" si="8"/>
        <v>3.0427778211325149</v>
      </c>
      <c r="O56" s="1">
        <f t="shared" si="8"/>
        <v>3.020397794969127</v>
      </c>
      <c r="P56" s="1">
        <f t="shared" si="8"/>
        <v>2.9900628096247792</v>
      </c>
      <c r="Q56" s="1">
        <f t="shared" si="8"/>
        <v>2.9746744870640951</v>
      </c>
      <c r="R56" s="1">
        <f t="shared" si="8"/>
        <v>2.9513042642128413</v>
      </c>
      <c r="S56" s="1">
        <f t="shared" si="8"/>
        <v>2.9371109487693525</v>
      </c>
      <c r="T56" s="1">
        <f t="shared" si="9"/>
        <v>2.9323505582721987</v>
      </c>
      <c r="U56" s="1">
        <f t="shared" si="9"/>
        <v>2.9280535047711607</v>
      </c>
      <c r="V56" s="1">
        <f t="shared" si="9"/>
        <v>2.9276231336378649</v>
      </c>
    </row>
    <row r="57" spans="2:22" x14ac:dyDescent="0.25">
      <c r="B57" s="4">
        <v>9</v>
      </c>
      <c r="C57" s="1">
        <f t="shared" si="10"/>
        <v>2.9262574734317979</v>
      </c>
      <c r="D57" s="1">
        <f t="shared" si="8"/>
        <v>2.9169298871848337</v>
      </c>
      <c r="E57" s="1">
        <f t="shared" si="8"/>
        <v>2.9083654028144532</v>
      </c>
      <c r="F57" s="1">
        <f t="shared" si="8"/>
        <v>2.9004737600512938</v>
      </c>
      <c r="G57" s="1">
        <f t="shared" si="8"/>
        <v>2.8931784315126636</v>
      </c>
      <c r="H57" s="1">
        <f t="shared" si="8"/>
        <v>2.88641410066294</v>
      </c>
      <c r="I57" s="1">
        <f t="shared" si="8"/>
        <v>2.8801246769743072</v>
      </c>
      <c r="J57" s="1">
        <f t="shared" si="8"/>
        <v>2.8742617191446365</v>
      </c>
      <c r="K57" s="1">
        <f t="shared" si="8"/>
        <v>2.8687831715839085</v>
      </c>
      <c r="L57" s="1">
        <f t="shared" si="8"/>
        <v>2.8636523437716934</v>
      </c>
      <c r="M57" s="1">
        <f t="shared" si="8"/>
        <v>2.8422122785735988</v>
      </c>
      <c r="N57" s="1">
        <f t="shared" si="8"/>
        <v>2.8259326536708103</v>
      </c>
      <c r="O57" s="1">
        <f t="shared" si="8"/>
        <v>2.8028425171899913</v>
      </c>
      <c r="P57" s="1">
        <f t="shared" si="8"/>
        <v>2.7714883724425792</v>
      </c>
      <c r="Q57" s="1">
        <f t="shared" si="8"/>
        <v>2.7555566812515093</v>
      </c>
      <c r="R57" s="1">
        <f t="shared" si="8"/>
        <v>2.7313252654457192</v>
      </c>
      <c r="S57" s="1">
        <f t="shared" si="8"/>
        <v>2.7165867684548477</v>
      </c>
      <c r="T57" s="1">
        <f t="shared" si="9"/>
        <v>2.7116396371288563</v>
      </c>
      <c r="U57" s="1">
        <f t="shared" si="9"/>
        <v>2.7071723069432334</v>
      </c>
      <c r="V57" s="1">
        <f t="shared" si="9"/>
        <v>2.7067247915382087</v>
      </c>
    </row>
    <row r="58" spans="2:22" x14ac:dyDescent="0.25">
      <c r="B58" s="4">
        <v>10</v>
      </c>
      <c r="C58" s="1">
        <f t="shared" si="10"/>
        <v>2.7636018686252344</v>
      </c>
      <c r="D58" s="1">
        <f t="shared" si="8"/>
        <v>2.7540717349658461</v>
      </c>
      <c r="E58" s="1">
        <f t="shared" si="8"/>
        <v>2.7453174661958681</v>
      </c>
      <c r="F58" s="1">
        <f t="shared" si="8"/>
        <v>2.737247652903684</v>
      </c>
      <c r="G58" s="1">
        <f t="shared" si="8"/>
        <v>2.7297847493698164</v>
      </c>
      <c r="H58" s="1">
        <f t="shared" si="8"/>
        <v>2.7228625340176964</v>
      </c>
      <c r="I58" s="1">
        <f t="shared" si="8"/>
        <v>2.7164241096738695</v>
      </c>
      <c r="J58" s="1">
        <f t="shared" si="8"/>
        <v>2.7104203140852916</v>
      </c>
      <c r="K58" s="1">
        <f t="shared" si="8"/>
        <v>2.7048084455578834</v>
      </c>
      <c r="L58" s="1">
        <f t="shared" si="8"/>
        <v>2.6995512330263698</v>
      </c>
      <c r="M58" s="1">
        <f t="shared" si="8"/>
        <v>2.6775666408676515</v>
      </c>
      <c r="N58" s="1">
        <f t="shared" si="8"/>
        <v>2.6608552072041114</v>
      </c>
      <c r="O58" s="1">
        <f t="shared" si="8"/>
        <v>2.6371239950739209</v>
      </c>
      <c r="P58" s="1">
        <f t="shared" si="8"/>
        <v>2.6048421347041715</v>
      </c>
      <c r="Q58" s="1">
        <f t="shared" si="8"/>
        <v>2.5884121797199708</v>
      </c>
      <c r="R58" s="1">
        <f t="shared" si="8"/>
        <v>2.5633858899990409</v>
      </c>
      <c r="S58" s="1">
        <f t="shared" si="8"/>
        <v>2.5481409280422613</v>
      </c>
      <c r="T58" s="1">
        <f t="shared" si="9"/>
        <v>2.5430197358324462</v>
      </c>
      <c r="U58" s="1">
        <f t="shared" si="9"/>
        <v>2.5383934323533768</v>
      </c>
      <c r="V58" s="1">
        <f t="shared" si="9"/>
        <v>2.5379298970872797</v>
      </c>
    </row>
    <row r="59" spans="2:22" x14ac:dyDescent="0.25">
      <c r="B59" s="4">
        <v>11</v>
      </c>
      <c r="C59" s="1">
        <f t="shared" si="10"/>
        <v>2.6358378079747471</v>
      </c>
      <c r="D59" s="1">
        <f t="shared" si="8"/>
        <v>2.6261269700487295</v>
      </c>
      <c r="E59" s="1">
        <f t="shared" si="8"/>
        <v>2.6172030298176048</v>
      </c>
      <c r="F59" s="1">
        <f t="shared" si="8"/>
        <v>2.6089736188842894</v>
      </c>
      <c r="G59" s="1">
        <f t="shared" si="8"/>
        <v>2.6013603372049636</v>
      </c>
      <c r="H59" s="1">
        <f t="shared" si="8"/>
        <v>2.594296200281474</v>
      </c>
      <c r="I59" s="1">
        <f t="shared" si="8"/>
        <v>2.587723627983133</v>
      </c>
      <c r="J59" s="1">
        <f t="shared" si="8"/>
        <v>2.581592845199721</v>
      </c>
      <c r="K59" s="1">
        <f t="shared" si="8"/>
        <v>2.5758605989686227</v>
      </c>
      <c r="L59" s="1">
        <f t="shared" si="8"/>
        <v>2.5704891211921619</v>
      </c>
      <c r="M59" s="1">
        <f t="shared" si="8"/>
        <v>2.5480105554315289</v>
      </c>
      <c r="N59" s="1">
        <f t="shared" si="8"/>
        <v>2.530905496988197</v>
      </c>
      <c r="O59" s="1">
        <f t="shared" si="8"/>
        <v>2.5065868190744247</v>
      </c>
      <c r="P59" s="1">
        <f t="shared" si="8"/>
        <v>2.4734483596203169</v>
      </c>
      <c r="Q59" s="1">
        <f t="shared" si="8"/>
        <v>2.4565551981807641</v>
      </c>
      <c r="R59" s="1">
        <f t="shared" si="8"/>
        <v>2.4307854336397083</v>
      </c>
      <c r="S59" s="1">
        <f t="shared" si="8"/>
        <v>2.4150638543000689</v>
      </c>
      <c r="T59" s="1">
        <f t="shared" si="9"/>
        <v>2.4097783372024364</v>
      </c>
      <c r="U59" s="1">
        <f t="shared" si="9"/>
        <v>2.4050017190130792</v>
      </c>
      <c r="V59" s="1">
        <f t="shared" si="9"/>
        <v>2.4045230240487698</v>
      </c>
    </row>
    <row r="60" spans="2:22" x14ac:dyDescent="0.25">
      <c r="B60" s="4">
        <v>12</v>
      </c>
      <c r="C60" s="1">
        <f t="shared" si="10"/>
        <v>2.5328071717007128</v>
      </c>
      <c r="D60" s="1">
        <f t="shared" si="8"/>
        <v>2.522933113234509</v>
      </c>
      <c r="E60" s="1">
        <f t="shared" si="8"/>
        <v>2.5138556325406505</v>
      </c>
      <c r="F60" s="1">
        <f t="shared" si="8"/>
        <v>2.5054815467348113</v>
      </c>
      <c r="G60" s="1">
        <f t="shared" si="8"/>
        <v>2.4977317267190213</v>
      </c>
      <c r="H60" s="1">
        <f t="shared" si="8"/>
        <v>2.4905385341279942</v>
      </c>
      <c r="I60" s="1">
        <f t="shared" si="8"/>
        <v>2.4838438011892507</v>
      </c>
      <c r="J60" s="1">
        <f t="shared" si="8"/>
        <v>2.4775972235581132</v>
      </c>
      <c r="K60" s="1">
        <f t="shared" si="8"/>
        <v>2.4717550706322915</v>
      </c>
      <c r="L60" s="1">
        <f t="shared" si="8"/>
        <v>2.4662791423336121</v>
      </c>
      <c r="M60" s="1">
        <f t="shared" si="8"/>
        <v>2.4433476436208652</v>
      </c>
      <c r="N60" s="1">
        <f t="shared" si="8"/>
        <v>2.4258800587509786</v>
      </c>
      <c r="O60" s="1">
        <f t="shared" si="8"/>
        <v>2.4010176983293579</v>
      </c>
      <c r="P60" s="1">
        <f t="shared" si="8"/>
        <v>2.3670808674033679</v>
      </c>
      <c r="Q60" s="1">
        <f t="shared" si="8"/>
        <v>2.349753218670902</v>
      </c>
      <c r="R60" s="1">
        <f t="shared" si="8"/>
        <v>2.3232820130663523</v>
      </c>
      <c r="S60" s="1">
        <f t="shared" si="8"/>
        <v>2.3071081239340008</v>
      </c>
      <c r="T60" s="1">
        <f t="shared" si="9"/>
        <v>2.3016661832654375</v>
      </c>
      <c r="U60" s="1">
        <f t="shared" si="9"/>
        <v>2.2967462623627277</v>
      </c>
      <c r="V60" s="1">
        <f t="shared" si="9"/>
        <v>2.2962531034320808</v>
      </c>
    </row>
    <row r="61" spans="2:22" x14ac:dyDescent="0.25">
      <c r="B61" s="4">
        <v>13</v>
      </c>
      <c r="C61" s="1">
        <f t="shared" si="10"/>
        <v>2.4479424956662847</v>
      </c>
      <c r="D61" s="1">
        <f t="shared" si="8"/>
        <v>2.4379196862433004</v>
      </c>
      <c r="E61" s="1">
        <f t="shared" si="8"/>
        <v>2.4287020411432034</v>
      </c>
      <c r="F61" s="1">
        <f t="shared" si="8"/>
        <v>2.420195676588917</v>
      </c>
      <c r="G61" s="1">
        <f t="shared" si="8"/>
        <v>2.4123208333853952</v>
      </c>
      <c r="H61" s="1">
        <f t="shared" si="8"/>
        <v>2.4050093058288673</v>
      </c>
      <c r="I61" s="1">
        <f t="shared" si="8"/>
        <v>2.3982024144386616</v>
      </c>
      <c r="J61" s="1">
        <f t="shared" si="8"/>
        <v>2.3918493925017641</v>
      </c>
      <c r="K61" s="1">
        <f t="shared" si="8"/>
        <v>2.3859060908526852</v>
      </c>
      <c r="L61" s="1">
        <f t="shared" si="8"/>
        <v>2.3803339297926258</v>
      </c>
      <c r="M61" s="1">
        <f t="shared" si="8"/>
        <v>2.3569839493198099</v>
      </c>
      <c r="N61" s="1">
        <f t="shared" si="8"/>
        <v>2.3391800328701704</v>
      </c>
      <c r="O61" s="1">
        <f t="shared" si="8"/>
        <v>2.3138109856851754</v>
      </c>
      <c r="P61" s="1">
        <f t="shared" si="8"/>
        <v>2.27912514488755</v>
      </c>
      <c r="Q61" s="1">
        <f t="shared" si="8"/>
        <v>2.2613873895714867</v>
      </c>
      <c r="R61" s="1">
        <f t="shared" si="8"/>
        <v>2.23425039844552</v>
      </c>
      <c r="S61" s="1">
        <f t="shared" si="8"/>
        <v>2.2176447535747195</v>
      </c>
      <c r="T61" s="1">
        <f t="shared" si="9"/>
        <v>2.2120530506837714</v>
      </c>
      <c r="U61" s="1">
        <f t="shared" si="9"/>
        <v>2.2069957274295309</v>
      </c>
      <c r="V61" s="1">
        <f t="shared" si="9"/>
        <v>2.2064886893143121</v>
      </c>
    </row>
    <row r="62" spans="2:22" x14ac:dyDescent="0.25">
      <c r="B62" s="4">
        <v>14</v>
      </c>
      <c r="C62" s="1">
        <f t="shared" si="10"/>
        <v>2.3768119318957495</v>
      </c>
      <c r="D62" s="1">
        <f t="shared" si="8"/>
        <v>2.3666526321961223</v>
      </c>
      <c r="E62" s="1">
        <f t="shared" si="8"/>
        <v>2.357306177937613</v>
      </c>
      <c r="F62" s="1">
        <f t="shared" si="8"/>
        <v>2.3486780759933534</v>
      </c>
      <c r="G62" s="1">
        <f t="shared" si="8"/>
        <v>2.3406880171822508</v>
      </c>
      <c r="H62" s="1">
        <f t="shared" si="8"/>
        <v>2.3332672988032495</v>
      </c>
      <c r="I62" s="1">
        <f t="shared" si="8"/>
        <v>2.3263567916312007</v>
      </c>
      <c r="J62" s="1">
        <f t="shared" si="8"/>
        <v>2.3199053213407494</v>
      </c>
      <c r="K62" s="1">
        <f t="shared" si="8"/>
        <v>2.3138683687371056</v>
      </c>
      <c r="L62" s="1">
        <f t="shared" si="8"/>
        <v>2.3082070176459286</v>
      </c>
      <c r="M62" s="1">
        <f t="shared" si="8"/>
        <v>2.2844681571322214</v>
      </c>
      <c r="N62" s="1">
        <f t="shared" si="8"/>
        <v>2.2663504961345251</v>
      </c>
      <c r="O62" s="1">
        <f t="shared" si="8"/>
        <v>2.2405067697304255</v>
      </c>
      <c r="P62" s="1">
        <f t="shared" si="8"/>
        <v>2.2051147862070661</v>
      </c>
      <c r="Q62" s="1">
        <f t="shared" si="8"/>
        <v>2.1869881409136211</v>
      </c>
      <c r="R62" s="1">
        <f t="shared" si="8"/>
        <v>2.159216390496403</v>
      </c>
      <c r="S62" s="1">
        <f t="shared" si="8"/>
        <v>2.1421968336091437</v>
      </c>
      <c r="T62" s="1">
        <f t="shared" si="9"/>
        <v>2.1364611367558521</v>
      </c>
      <c r="U62" s="1">
        <f t="shared" si="9"/>
        <v>2.1312715117407128</v>
      </c>
      <c r="V62" s="1">
        <f t="shared" si="9"/>
        <v>2.1307510994426022</v>
      </c>
    </row>
    <row r="63" spans="2:22" x14ac:dyDescent="0.25">
      <c r="B63" s="4">
        <v>15</v>
      </c>
      <c r="C63" s="1">
        <f t="shared" si="10"/>
        <v>2.316317456968128</v>
      </c>
      <c r="D63" s="1">
        <f t="shared" si="8"/>
        <v>2.3060322363870118</v>
      </c>
      <c r="E63" s="1">
        <f t="shared" si="8"/>
        <v>2.2965667792156297</v>
      </c>
      <c r="F63" s="1">
        <f t="shared" si="8"/>
        <v>2.2878260581447907</v>
      </c>
      <c r="G63" s="1">
        <f t="shared" si="8"/>
        <v>2.2797292800691884</v>
      </c>
      <c r="H63" s="1">
        <f t="shared" si="8"/>
        <v>2.2722073035224266</v>
      </c>
      <c r="I63" s="1">
        <f t="shared" si="8"/>
        <v>2.2652006010154544</v>
      </c>
      <c r="J63" s="1">
        <f t="shared" si="8"/>
        <v>2.2586576362531403</v>
      </c>
      <c r="K63" s="1">
        <f t="shared" si="8"/>
        <v>2.252533560591147</v>
      </c>
      <c r="L63" s="1">
        <f t="shared" si="8"/>
        <v>2.2467891575560128</v>
      </c>
      <c r="M63" s="1">
        <f t="shared" si="8"/>
        <v>2.2226872827370099</v>
      </c>
      <c r="N63" s="1">
        <f t="shared" si="8"/>
        <v>2.2042756836323054</v>
      </c>
      <c r="O63" s="1">
        <f t="shared" si="8"/>
        <v>2.1779854427605754</v>
      </c>
      <c r="P63" s="1">
        <f t="shared" si="8"/>
        <v>2.1419251919054614</v>
      </c>
      <c r="Q63" s="1">
        <f t="shared" si="8"/>
        <v>2.1234284500799436</v>
      </c>
      <c r="R63" s="1">
        <f t="shared" si="8"/>
        <v>2.0950494369286266</v>
      </c>
      <c r="S63" s="1">
        <f t="shared" si="8"/>
        <v>2.0776317553648238</v>
      </c>
      <c r="T63" s="1">
        <f t="shared" si="9"/>
        <v>2.0717571568787565</v>
      </c>
      <c r="U63" s="1">
        <f t="shared" si="9"/>
        <v>2.0664397260447949</v>
      </c>
      <c r="V63" s="1">
        <f t="shared" si="9"/>
        <v>2.0659063842816265</v>
      </c>
    </row>
    <row r="64" spans="2:22" x14ac:dyDescent="0.25">
      <c r="B64" s="4">
        <v>16</v>
      </c>
      <c r="C64" s="1">
        <f t="shared" si="10"/>
        <v>2.2642285584595809</v>
      </c>
      <c r="D64" s="1">
        <f t="shared" si="8"/>
        <v>2.2538266477917808</v>
      </c>
      <c r="E64" s="1">
        <f t="shared" si="8"/>
        <v>2.2442507664265707</v>
      </c>
      <c r="F64" s="1">
        <f t="shared" si="8"/>
        <v>2.2354054155023917</v>
      </c>
      <c r="G64" s="1">
        <f t="shared" si="8"/>
        <v>2.2272093732535487</v>
      </c>
      <c r="H64" s="1">
        <f t="shared" si="8"/>
        <v>2.2195931083405949</v>
      </c>
      <c r="I64" s="1">
        <f t="shared" si="8"/>
        <v>2.2124967383799627</v>
      </c>
      <c r="J64" s="1">
        <f t="shared" si="8"/>
        <v>2.2058684036775102</v>
      </c>
      <c r="K64" s="1">
        <f t="shared" si="8"/>
        <v>2.1996629605305582</v>
      </c>
      <c r="L64" s="1">
        <f t="shared" si="8"/>
        <v>2.193840922908044</v>
      </c>
      <c r="M64" s="1">
        <f t="shared" si="8"/>
        <v>2.1693989200459964</v>
      </c>
      <c r="N64" s="1">
        <f t="shared" si="8"/>
        <v>2.1507109695476183</v>
      </c>
      <c r="O64" s="1">
        <f t="shared" si="8"/>
        <v>2.1239993106180366</v>
      </c>
      <c r="P64" s="1">
        <f t="shared" si="8"/>
        <v>2.0873046874135244</v>
      </c>
      <c r="Q64" s="1">
        <f t="shared" si="8"/>
        <v>2.0684547157838447</v>
      </c>
      <c r="R64" s="1">
        <f t="shared" si="8"/>
        <v>2.0394931408132186</v>
      </c>
      <c r="S64" s="1">
        <f t="shared" ref="S64:V88" si="11">_xlfn.F.INV(1-$C$3,S$48,$B64)</f>
        <v>2.0216915006217566</v>
      </c>
      <c r="T64" s="1">
        <f t="shared" si="9"/>
        <v>2.0156825611735174</v>
      </c>
      <c r="U64" s="1">
        <f t="shared" si="9"/>
        <v>2.0102413453639727</v>
      </c>
      <c r="V64" s="1">
        <f t="shared" si="9"/>
        <v>2.0096954715099149</v>
      </c>
    </row>
    <row r="65" spans="2:22" x14ac:dyDescent="0.25">
      <c r="B65" s="4">
        <v>17</v>
      </c>
      <c r="C65" s="1">
        <f t="shared" si="10"/>
        <v>2.2188985477676484</v>
      </c>
      <c r="D65" s="1">
        <f t="shared" si="10"/>
        <v>2.208388091136559</v>
      </c>
      <c r="E65" s="1">
        <f t="shared" si="10"/>
        <v>2.1987093664647852</v>
      </c>
      <c r="F65" s="1">
        <f t="shared" si="10"/>
        <v>2.1897664561386274</v>
      </c>
      <c r="G65" s="1">
        <f t="shared" si="10"/>
        <v>2.1814777564975509</v>
      </c>
      <c r="H65" s="1">
        <f t="shared" si="10"/>
        <v>2.1737733878454577</v>
      </c>
      <c r="I65" s="1">
        <f t="shared" si="10"/>
        <v>2.1665931498476718</v>
      </c>
      <c r="J65" s="1">
        <f t="shared" si="10"/>
        <v>2.1598848923631482</v>
      </c>
      <c r="K65" s="1">
        <f t="shared" si="10"/>
        <v>2.1536032060921166</v>
      </c>
      <c r="L65" s="1">
        <f t="shared" si="10"/>
        <v>2.1477083618474033</v>
      </c>
      <c r="M65" s="1">
        <f t="shared" si="10"/>
        <v>2.122946677543943</v>
      </c>
      <c r="N65" s="1">
        <f t="shared" si="10"/>
        <v>2.1039981421874798</v>
      </c>
      <c r="O65" s="1">
        <f t="shared" si="10"/>
        <v>2.0768876436398847</v>
      </c>
      <c r="P65" s="1">
        <f t="shared" si="10"/>
        <v>2.0395892782426723</v>
      </c>
      <c r="Q65" s="1">
        <f t="shared" si="10"/>
        <v>2.0204013665262912</v>
      </c>
      <c r="R65" s="1">
        <f t="shared" si="10"/>
        <v>1.9908796500904933</v>
      </c>
      <c r="S65" s="1">
        <f t="shared" si="11"/>
        <v>1.9727069002913225</v>
      </c>
      <c r="T65" s="1">
        <f t="shared" si="9"/>
        <v>1.9665677496295215</v>
      </c>
      <c r="U65" s="1">
        <f t="shared" si="9"/>
        <v>1.9610063849866808</v>
      </c>
      <c r="V65" s="1">
        <f t="shared" si="9"/>
        <v>1.9604483380987137</v>
      </c>
    </row>
    <row r="66" spans="2:22" x14ac:dyDescent="0.25">
      <c r="B66" s="4">
        <v>18</v>
      </c>
      <c r="C66" s="1">
        <f t="shared" ref="C66:R82" si="12">_xlfn.F.INV(1-$C$3,C$48,$B66)</f>
        <v>2.1790852694037719</v>
      </c>
      <c r="D66" s="1">
        <f t="shared" si="12"/>
        <v>2.1684735112171589</v>
      </c>
      <c r="E66" s="1">
        <f t="shared" si="12"/>
        <v>2.1586986968308781</v>
      </c>
      <c r="F66" s="1">
        <f t="shared" si="12"/>
        <v>2.149664534825841</v>
      </c>
      <c r="G66" s="1">
        <f t="shared" si="12"/>
        <v>2.1412890795974362</v>
      </c>
      <c r="H66" s="1">
        <f t="shared" si="12"/>
        <v>2.1335021386745683</v>
      </c>
      <c r="I66" s="1">
        <f t="shared" si="12"/>
        <v>2.1262432255284862</v>
      </c>
      <c r="J66" s="1">
        <f t="shared" si="12"/>
        <v>2.1194599279756576</v>
      </c>
      <c r="K66" s="1">
        <f t="shared" si="12"/>
        <v>2.1131065965798705</v>
      </c>
      <c r="L66" s="1">
        <f t="shared" si="12"/>
        <v>2.1071432818688707</v>
      </c>
      <c r="M66" s="1">
        <f t="shared" si="12"/>
        <v>2.0820803239486141</v>
      </c>
      <c r="N66" s="1">
        <f t="shared" si="12"/>
        <v>2.0628854464673849</v>
      </c>
      <c r="O66" s="1">
        <f t="shared" si="12"/>
        <v>2.0353965762149326</v>
      </c>
      <c r="P66" s="1">
        <f t="shared" si="12"/>
        <v>1.997522361632361</v>
      </c>
      <c r="Q66" s="1">
        <f t="shared" si="12"/>
        <v>1.9780104793183744</v>
      </c>
      <c r="R66" s="1">
        <f t="shared" si="12"/>
        <v>1.9479491379761793</v>
      </c>
      <c r="S66" s="1">
        <f t="shared" si="11"/>
        <v>1.9294170323441746</v>
      </c>
      <c r="T66" s="1">
        <f t="shared" si="9"/>
        <v>1.9231514426122196</v>
      </c>
      <c r="U66" s="1">
        <f t="shared" si="9"/>
        <v>1.9174732463256561</v>
      </c>
      <c r="V66" s="1">
        <f t="shared" si="9"/>
        <v>1.9169033537065094</v>
      </c>
    </row>
    <row r="67" spans="2:22" x14ac:dyDescent="0.25">
      <c r="B67" s="4">
        <v>19</v>
      </c>
      <c r="C67" s="1">
        <f t="shared" si="12"/>
        <v>2.1438340211799178</v>
      </c>
      <c r="D67" s="1">
        <f t="shared" si="12"/>
        <v>2.1331274492096344</v>
      </c>
      <c r="E67" s="1">
        <f t="shared" si="12"/>
        <v>2.1232626020052208</v>
      </c>
      <c r="F67" s="1">
        <f t="shared" si="12"/>
        <v>2.114142852918004</v>
      </c>
      <c r="G67" s="1">
        <f t="shared" si="12"/>
        <v>2.1056859488019635</v>
      </c>
      <c r="H67" s="1">
        <f t="shared" si="12"/>
        <v>2.0978214151452304</v>
      </c>
      <c r="I67" s="1">
        <f t="shared" si="12"/>
        <v>2.0904885067331498</v>
      </c>
      <c r="J67" s="1">
        <f t="shared" si="12"/>
        <v>2.0836345740082227</v>
      </c>
      <c r="K67" s="1">
        <f t="shared" si="12"/>
        <v>2.0772137495635685</v>
      </c>
      <c r="L67" s="1">
        <f t="shared" si="12"/>
        <v>2.0711858835984356</v>
      </c>
      <c r="M67" s="1">
        <f t="shared" si="12"/>
        <v>2.0458383286327178</v>
      </c>
      <c r="N67" s="1">
        <f t="shared" si="12"/>
        <v>2.0264100551600932</v>
      </c>
      <c r="O67" s="1">
        <f t="shared" si="12"/>
        <v>1.9985614824699243</v>
      </c>
      <c r="P67" s="1">
        <f t="shared" si="12"/>
        <v>1.9601369771126174</v>
      </c>
      <c r="Q67" s="1">
        <f t="shared" si="12"/>
        <v>1.9403139685861968</v>
      </c>
      <c r="R67" s="1">
        <f t="shared" si="12"/>
        <v>1.9097319003355429</v>
      </c>
      <c r="S67" s="1">
        <f t="shared" si="11"/>
        <v>1.8908512647272857</v>
      </c>
      <c r="T67" s="1">
        <f t="shared" si="9"/>
        <v>1.8844627056937691</v>
      </c>
      <c r="U67" s="1">
        <f t="shared" si="9"/>
        <v>1.8786707254969308</v>
      </c>
      <c r="V67" s="1">
        <f t="shared" si="9"/>
        <v>1.8780892876341893</v>
      </c>
    </row>
    <row r="68" spans="2:22" x14ac:dyDescent="0.25">
      <c r="B68" s="4">
        <v>20</v>
      </c>
      <c r="C68" s="1">
        <f t="shared" si="12"/>
        <v>2.112398898544678</v>
      </c>
      <c r="D68" s="1">
        <f t="shared" si="12"/>
        <v>2.1016033561950409</v>
      </c>
      <c r="E68" s="1">
        <f t="shared" si="12"/>
        <v>2.0916539389310436</v>
      </c>
      <c r="F68" s="1">
        <f t="shared" si="12"/>
        <v>2.0824537182164784</v>
      </c>
      <c r="G68" s="1">
        <f t="shared" si="12"/>
        <v>2.0739201631931272</v>
      </c>
      <c r="H68" s="1">
        <f t="shared" si="12"/>
        <v>2.0659825440341359</v>
      </c>
      <c r="I68" s="1">
        <f t="shared" si="12"/>
        <v>2.0585798808234737</v>
      </c>
      <c r="J68" s="1">
        <f t="shared" si="12"/>
        <v>2.0516593081916792</v>
      </c>
      <c r="K68" s="1">
        <f t="shared" si="12"/>
        <v>2.0451747601804295</v>
      </c>
      <c r="L68" s="1">
        <f t="shared" si="12"/>
        <v>2.0390859041820066</v>
      </c>
      <c r="M68" s="1">
        <f t="shared" si="12"/>
        <v>2.0134689396946546</v>
      </c>
      <c r="N68" s="1">
        <f t="shared" si="12"/>
        <v>1.9938190986725561</v>
      </c>
      <c r="O68" s="1">
        <f t="shared" si="12"/>
        <v>1.9656279395052925</v>
      </c>
      <c r="P68" s="1">
        <f t="shared" si="12"/>
        <v>1.9266766829736324</v>
      </c>
      <c r="Q68" s="1">
        <f t="shared" si="12"/>
        <v>1.9065544200411884</v>
      </c>
      <c r="R68" s="1">
        <f t="shared" si="12"/>
        <v>1.8754691264937999</v>
      </c>
      <c r="S68" s="1">
        <f t="shared" si="11"/>
        <v>1.8562499887457804</v>
      </c>
      <c r="T68" s="1">
        <f t="shared" si="9"/>
        <v>1.8497416706170855</v>
      </c>
      <c r="U68" s="1">
        <f t="shared" si="9"/>
        <v>1.8438387231309985</v>
      </c>
      <c r="V68" s="1">
        <f t="shared" si="9"/>
        <v>1.8432460175220897</v>
      </c>
    </row>
    <row r="69" spans="2:22" x14ac:dyDescent="0.25">
      <c r="B69" s="4">
        <v>21</v>
      </c>
      <c r="C69" s="1">
        <f t="shared" si="12"/>
        <v>2.084188623162305</v>
      </c>
      <c r="D69" s="1">
        <f t="shared" si="12"/>
        <v>2.0733093993743354</v>
      </c>
      <c r="E69" s="1">
        <f t="shared" si="12"/>
        <v>2.0632803628744272</v>
      </c>
      <c r="F69" s="1">
        <f t="shared" si="12"/>
        <v>2.054004312235568</v>
      </c>
      <c r="G69" s="1">
        <f t="shared" si="12"/>
        <v>2.0453984649069437</v>
      </c>
      <c r="H69" s="1">
        <f t="shared" si="12"/>
        <v>2.0373918591234546</v>
      </c>
      <c r="I69" s="1">
        <f t="shared" si="12"/>
        <v>2.0299233012999975</v>
      </c>
      <c r="J69" s="1">
        <f t="shared" si="12"/>
        <v>2.022939729207728</v>
      </c>
      <c r="K69" s="1">
        <f t="shared" si="12"/>
        <v>2.0163948954435011</v>
      </c>
      <c r="L69" s="1">
        <f t="shared" si="12"/>
        <v>2.0102483000593172</v>
      </c>
      <c r="M69" s="1">
        <f t="shared" si="12"/>
        <v>1.9843758194348708</v>
      </c>
      <c r="N69" s="1">
        <f t="shared" si="12"/>
        <v>1.9645152656162583</v>
      </c>
      <c r="O69" s="1">
        <f t="shared" si="12"/>
        <v>1.935997279988545</v>
      </c>
      <c r="P69" s="1">
        <f t="shared" si="12"/>
        <v>1.8965410465501853</v>
      </c>
      <c r="Q69" s="1">
        <f t="shared" si="12"/>
        <v>1.8761305504862078</v>
      </c>
      <c r="R69" s="1">
        <f t="shared" si="12"/>
        <v>1.8445583140563073</v>
      </c>
      <c r="S69" s="1">
        <f t="shared" si="11"/>
        <v>1.8250100072479118</v>
      </c>
      <c r="T69" s="1">
        <f t="shared" si="11"/>
        <v>1.8183849146535069</v>
      </c>
      <c r="U69" s="1">
        <f t="shared" si="11"/>
        <v>1.8123736158061505</v>
      </c>
      <c r="V69" s="1">
        <f t="shared" si="11"/>
        <v>1.811769899991921</v>
      </c>
    </row>
    <row r="70" spans="2:22" x14ac:dyDescent="0.25">
      <c r="B70" s="4">
        <v>22</v>
      </c>
      <c r="C70" s="1">
        <f t="shared" si="12"/>
        <v>2.0587284065055966</v>
      </c>
      <c r="D70" s="1">
        <f t="shared" si="12"/>
        <v>2.0477703089693557</v>
      </c>
      <c r="E70" s="1">
        <f t="shared" si="12"/>
        <v>2.0376661591295253</v>
      </c>
      <c r="F70" s="1">
        <f t="shared" si="12"/>
        <v>2.0283185080245345</v>
      </c>
      <c r="G70" s="1">
        <f t="shared" si="12"/>
        <v>2.0196443442288174</v>
      </c>
      <c r="H70" s="1">
        <f t="shared" si="12"/>
        <v>2.0115724945929068</v>
      </c>
      <c r="I70" s="1">
        <f t="shared" si="12"/>
        <v>2.0040415703999024</v>
      </c>
      <c r="J70" s="1">
        <f t="shared" si="12"/>
        <v>1.996998329303336</v>
      </c>
      <c r="K70" s="1">
        <f t="shared" si="12"/>
        <v>1.9903963575980423</v>
      </c>
      <c r="L70" s="1">
        <f t="shared" si="12"/>
        <v>1.9841950017136885</v>
      </c>
      <c r="M70" s="1">
        <f t="shared" si="12"/>
        <v>1.9580797638406573</v>
      </c>
      <c r="N70" s="1">
        <f t="shared" si="12"/>
        <v>1.9380184963055027</v>
      </c>
      <c r="O70" s="1">
        <f t="shared" si="12"/>
        <v>1.9091882500129203</v>
      </c>
      <c r="P70" s="1">
        <f t="shared" si="12"/>
        <v>1.8692472559693041</v>
      </c>
      <c r="Q70" s="1">
        <f t="shared" si="12"/>
        <v>1.8485587970903092</v>
      </c>
      <c r="R70" s="1">
        <f t="shared" si="12"/>
        <v>1.8165148251107721</v>
      </c>
      <c r="S70" s="1">
        <f t="shared" si="11"/>
        <v>1.7966460712944858</v>
      </c>
      <c r="T70" s="1">
        <f t="shared" si="11"/>
        <v>1.7899069908057978</v>
      </c>
      <c r="U70" s="1">
        <f t="shared" si="11"/>
        <v>1.7837897804493026</v>
      </c>
      <c r="V70" s="1">
        <f t="shared" si="11"/>
        <v>1.7831752944682624</v>
      </c>
    </row>
    <row r="71" spans="2:22" x14ac:dyDescent="0.25">
      <c r="B71" s="4">
        <v>23</v>
      </c>
      <c r="C71" s="1">
        <f t="shared" si="12"/>
        <v>2.0356325729204556</v>
      </c>
      <c r="D71" s="1">
        <f t="shared" si="12"/>
        <v>2.0245999885322816</v>
      </c>
      <c r="E71" s="1">
        <f t="shared" si="12"/>
        <v>2.0144248417118229</v>
      </c>
      <c r="F71" s="1">
        <f t="shared" si="12"/>
        <v>2.0050094582451155</v>
      </c>
      <c r="G71" s="1">
        <f t="shared" si="12"/>
        <v>1.9962706179379206</v>
      </c>
      <c r="H71" s="1">
        <f t="shared" si="12"/>
        <v>1.9881369544127763</v>
      </c>
      <c r="I71" s="1">
        <f t="shared" si="12"/>
        <v>1.9805469002337277</v>
      </c>
      <c r="J71" s="1">
        <f t="shared" si="12"/>
        <v>1.973447047791437</v>
      </c>
      <c r="K71" s="1">
        <f t="shared" si="12"/>
        <v>1.9667908305415711</v>
      </c>
      <c r="L71" s="1">
        <f t="shared" si="12"/>
        <v>1.9605374535103979</v>
      </c>
      <c r="M71" s="1">
        <f t="shared" si="12"/>
        <v>1.9341912154699694</v>
      </c>
      <c r="N71" s="1">
        <f t="shared" si="12"/>
        <v>1.9139384758017031</v>
      </c>
      <c r="O71" s="1">
        <f t="shared" si="12"/>
        <v>1.8848094749833515</v>
      </c>
      <c r="P71" s="1">
        <f t="shared" si="12"/>
        <v>1.8444025510208757</v>
      </c>
      <c r="Q71" s="1">
        <f t="shared" si="12"/>
        <v>1.8234457312541772</v>
      </c>
      <c r="R71" s="1">
        <f t="shared" si="12"/>
        <v>1.790944275139539</v>
      </c>
      <c r="S71" s="1">
        <f t="shared" si="11"/>
        <v>1.7707632543703222</v>
      </c>
      <c r="T71" s="1">
        <f t="shared" si="11"/>
        <v>1.763912797158059</v>
      </c>
      <c r="U71" s="1">
        <f t="shared" si="11"/>
        <v>1.7576919593258076</v>
      </c>
      <c r="V71" s="1">
        <f t="shared" si="11"/>
        <v>1.7570669277331563</v>
      </c>
    </row>
    <row r="72" spans="2:22" x14ac:dyDescent="0.25">
      <c r="B72" s="4">
        <v>24</v>
      </c>
      <c r="C72" s="1">
        <f t="shared" si="12"/>
        <v>2.0145845602294554</v>
      </c>
      <c r="D72" s="1">
        <f t="shared" si="12"/>
        <v>2.0034815056062967</v>
      </c>
      <c r="E72" s="1">
        <f t="shared" si="12"/>
        <v>1.9932391349590057</v>
      </c>
      <c r="F72" s="1">
        <f t="shared" si="12"/>
        <v>1.9837595684896123</v>
      </c>
      <c r="G72" s="1">
        <f t="shared" si="12"/>
        <v>1.9749593950288635</v>
      </c>
      <c r="H72" s="1">
        <f t="shared" si="12"/>
        <v>1.966767071077774</v>
      </c>
      <c r="I72" s="1">
        <f t="shared" si="12"/>
        <v>1.9591208650730942</v>
      </c>
      <c r="J72" s="1">
        <f t="shared" si="12"/>
        <v>1.951967217376247</v>
      </c>
      <c r="K72" s="1">
        <f t="shared" si="12"/>
        <v>1.9452594206202807</v>
      </c>
      <c r="L72" s="1">
        <f t="shared" si="12"/>
        <v>1.9389565493538539</v>
      </c>
      <c r="M72" s="1">
        <f t="shared" si="12"/>
        <v>1.9123901780668728</v>
      </c>
      <c r="N72" s="1">
        <f t="shared" si="12"/>
        <v>1.89195453305394</v>
      </c>
      <c r="O72" s="1">
        <f t="shared" si="12"/>
        <v>1.8625393376060164</v>
      </c>
      <c r="P72" s="1">
        <f t="shared" si="12"/>
        <v>1.8216840739627675</v>
      </c>
      <c r="Q72" s="1">
        <f t="shared" si="12"/>
        <v>1.8004678962572562</v>
      </c>
      <c r="R72" s="1">
        <f t="shared" si="12"/>
        <v>1.7675223514139233</v>
      </c>
      <c r="S72" s="1">
        <f t="shared" si="11"/>
        <v>1.7470367594638041</v>
      </c>
      <c r="T72" s="1">
        <f t="shared" si="11"/>
        <v>1.7400773802174323</v>
      </c>
      <c r="U72" s="1">
        <f t="shared" si="11"/>
        <v>1.7337550600303986</v>
      </c>
      <c r="V72" s="1">
        <f t="shared" si="11"/>
        <v>1.7331196935826414</v>
      </c>
    </row>
    <row r="73" spans="2:22" x14ac:dyDescent="0.25">
      <c r="B73" s="4">
        <v>25</v>
      </c>
      <c r="C73" s="1">
        <f t="shared" si="12"/>
        <v>1.99532207816119</v>
      </c>
      <c r="D73" s="1">
        <f t="shared" si="12"/>
        <v>1.9841522422717881</v>
      </c>
      <c r="E73" s="1">
        <f t="shared" si="12"/>
        <v>1.9738461168897692</v>
      </c>
      <c r="F73" s="1">
        <f t="shared" si="12"/>
        <v>1.9643056340653757</v>
      </c>
      <c r="G73" s="1">
        <f t="shared" si="12"/>
        <v>1.9554472074641667</v>
      </c>
      <c r="H73" s="1">
        <f t="shared" si="12"/>
        <v>1.9471991308090029</v>
      </c>
      <c r="I73" s="1">
        <f t="shared" si="12"/>
        <v>1.9394995214311368</v>
      </c>
      <c r="J73" s="1">
        <f t="shared" si="12"/>
        <v>1.9322946794956728</v>
      </c>
      <c r="K73" s="1">
        <f t="shared" si="12"/>
        <v>1.9255377675773251</v>
      </c>
      <c r="L73" s="1">
        <f t="shared" si="12"/>
        <v>1.9191877395511299</v>
      </c>
      <c r="M73" s="1">
        <f t="shared" si="12"/>
        <v>1.8924113067011752</v>
      </c>
      <c r="N73" s="1">
        <f t="shared" si="12"/>
        <v>1.87180071874514</v>
      </c>
      <c r="O73" s="1">
        <f t="shared" si="12"/>
        <v>1.8421110389522619</v>
      </c>
      <c r="P73" s="1">
        <f t="shared" si="12"/>
        <v>1.8008239090749165</v>
      </c>
      <c r="Q73" s="1">
        <f t="shared" si="12"/>
        <v>1.7793568364331671</v>
      </c>
      <c r="R73" s="1">
        <f t="shared" si="12"/>
        <v>1.745979827025461</v>
      </c>
      <c r="S73" s="1">
        <f t="shared" si="11"/>
        <v>1.7251969242192808</v>
      </c>
      <c r="T73" s="1">
        <f t="shared" si="11"/>
        <v>1.7181309371363702</v>
      </c>
      <c r="U73" s="1">
        <f t="shared" si="11"/>
        <v>1.7117091550839512</v>
      </c>
      <c r="V73" s="1">
        <f t="shared" si="11"/>
        <v>1.7110636521615274</v>
      </c>
    </row>
    <row r="74" spans="2:22" x14ac:dyDescent="0.25">
      <c r="B74" s="4">
        <v>26</v>
      </c>
      <c r="C74" s="1">
        <f t="shared" si="12"/>
        <v>1.9776259365022253</v>
      </c>
      <c r="D74" s="1">
        <f t="shared" si="12"/>
        <v>1.9663927169570627</v>
      </c>
      <c r="E74" s="1">
        <f t="shared" si="12"/>
        <v>1.9560260352288439</v>
      </c>
      <c r="F74" s="1">
        <f t="shared" si="12"/>
        <v>1.9464276507245084</v>
      </c>
      <c r="G74" s="1">
        <f t="shared" si="12"/>
        <v>1.9375138160430554</v>
      </c>
      <c r="H74" s="1">
        <f t="shared" si="12"/>
        <v>1.9292126749479952</v>
      </c>
      <c r="I74" s="1">
        <f t="shared" si="12"/>
        <v>1.9214622053262693</v>
      </c>
      <c r="J74" s="1">
        <f t="shared" si="12"/>
        <v>1.9142085777630364</v>
      </c>
      <c r="K74" s="1">
        <f t="shared" si="12"/>
        <v>1.9074048344492167</v>
      </c>
      <c r="L74" s="1">
        <f t="shared" si="12"/>
        <v>1.9010098174121526</v>
      </c>
      <c r="M74" s="1">
        <f t="shared" si="12"/>
        <v>1.8740326808706305</v>
      </c>
      <c r="N74" s="1">
        <f t="shared" si="12"/>
        <v>1.8532545684738677</v>
      </c>
      <c r="O74" s="1">
        <f t="shared" si="12"/>
        <v>1.8233013481097196</v>
      </c>
      <c r="P74" s="1">
        <f t="shared" si="12"/>
        <v>1.7815978150097336</v>
      </c>
      <c r="Q74" s="1">
        <f t="shared" si="12"/>
        <v>1.7598878211965978</v>
      </c>
      <c r="R74" s="1">
        <f t="shared" si="12"/>
        <v>1.7260912727998143</v>
      </c>
      <c r="S74" s="1">
        <f t="shared" si="11"/>
        <v>1.7050179257658113</v>
      </c>
      <c r="T74" s="1">
        <f t="shared" si="11"/>
        <v>1.6978475182055239</v>
      </c>
      <c r="U74" s="1">
        <f t="shared" si="11"/>
        <v>1.6913281823342026</v>
      </c>
      <c r="V74" s="1">
        <f t="shared" si="11"/>
        <v>1.6906727301554583</v>
      </c>
    </row>
    <row r="75" spans="2:22" x14ac:dyDescent="0.25">
      <c r="B75" s="4">
        <v>27</v>
      </c>
      <c r="C75" s="1">
        <f t="shared" si="12"/>
        <v>1.9613115260390954</v>
      </c>
      <c r="D75" s="1">
        <f t="shared" si="12"/>
        <v>1.9500180602154191</v>
      </c>
      <c r="E75" s="1">
        <f t="shared" si="12"/>
        <v>1.9395937784679567</v>
      </c>
      <c r="F75" s="1">
        <f t="shared" si="12"/>
        <v>1.929940281405546</v>
      </c>
      <c r="G75" s="1">
        <f t="shared" si="12"/>
        <v>1.9209736731759337</v>
      </c>
      <c r="H75" s="1">
        <f t="shared" si="12"/>
        <v>1.9126219590774205</v>
      </c>
      <c r="I75" s="1">
        <f t="shared" si="12"/>
        <v>1.9048229880290082</v>
      </c>
      <c r="J75" s="1">
        <f t="shared" si="12"/>
        <v>1.8975228105907762</v>
      </c>
      <c r="K75" s="1">
        <f t="shared" si="12"/>
        <v>1.8906743572916822</v>
      </c>
      <c r="L75" s="1">
        <f t="shared" si="12"/>
        <v>1.8842363662807251</v>
      </c>
      <c r="M75" s="1">
        <f t="shared" si="12"/>
        <v>1.8570672404926762</v>
      </c>
      <c r="N75" s="1">
        <f t="shared" si="12"/>
        <v>1.8361285306318316</v>
      </c>
      <c r="O75" s="1">
        <f t="shared" si="12"/>
        <v>1.8059220189991985</v>
      </c>
      <c r="P75" s="1">
        <f t="shared" si="12"/>
        <v>1.7638166274951221</v>
      </c>
      <c r="Q75" s="1">
        <f t="shared" si="12"/>
        <v>1.7418712409742247</v>
      </c>
      <c r="R75" s="1">
        <f t="shared" si="12"/>
        <v>1.7076664433975803</v>
      </c>
      <c r="S75" s="1">
        <f t="shared" si="11"/>
        <v>1.6863091610811229</v>
      </c>
      <c r="T75" s="1">
        <f t="shared" si="11"/>
        <v>1.6790364053281388</v>
      </c>
      <c r="U75" s="1">
        <f t="shared" si="11"/>
        <v>1.6724213217384816</v>
      </c>
      <c r="V75" s="1">
        <f t="shared" si="11"/>
        <v>1.6717560974048715</v>
      </c>
    </row>
    <row r="76" spans="2:22" x14ac:dyDescent="0.25">
      <c r="B76" s="4">
        <v>28</v>
      </c>
      <c r="C76" s="1">
        <f t="shared" si="12"/>
        <v>1.946222245136618</v>
      </c>
      <c r="D76" s="1">
        <f t="shared" si="12"/>
        <v>1.9348714370508413</v>
      </c>
      <c r="E76" s="1">
        <f t="shared" si="12"/>
        <v>1.9243922943052596</v>
      </c>
      <c r="F76" s="1">
        <f t="shared" si="12"/>
        <v>1.9146862711110582</v>
      </c>
      <c r="G76" s="1">
        <f t="shared" si="12"/>
        <v>1.9056693344884301</v>
      </c>
      <c r="H76" s="1">
        <f t="shared" si="12"/>
        <v>1.8972693616085594</v>
      </c>
      <c r="I76" s="1">
        <f t="shared" si="12"/>
        <v>1.8894240818626757</v>
      </c>
      <c r="J76" s="1">
        <f t="shared" si="12"/>
        <v>1.8820794344104632</v>
      </c>
      <c r="K76" s="1">
        <f t="shared" si="12"/>
        <v>1.8751882460043623</v>
      </c>
      <c r="L76" s="1">
        <f t="shared" si="12"/>
        <v>1.8687091581310824</v>
      </c>
      <c r="M76" s="1">
        <f t="shared" si="12"/>
        <v>1.8413561753686489</v>
      </c>
      <c r="N76" s="1">
        <f t="shared" si="12"/>
        <v>1.8202633491531692</v>
      </c>
      <c r="O76" s="1">
        <f t="shared" si="12"/>
        <v>1.7898131639736787</v>
      </c>
      <c r="P76" s="1">
        <f t="shared" si="12"/>
        <v>1.7473196212768369</v>
      </c>
      <c r="Q76" s="1">
        <f t="shared" si="12"/>
        <v>1.7251459635675741</v>
      </c>
      <c r="R76" s="1">
        <f t="shared" si="12"/>
        <v>1.6905436255979827</v>
      </c>
      <c r="S76" s="1">
        <f t="shared" si="11"/>
        <v>1.6689085905706409</v>
      </c>
      <c r="T76" s="1">
        <f t="shared" si="11"/>
        <v>1.661535454050963</v>
      </c>
      <c r="U76" s="1">
        <f t="shared" si="11"/>
        <v>1.6548263360090996</v>
      </c>
      <c r="V76" s="1">
        <f t="shared" si="11"/>
        <v>1.6541515074122721</v>
      </c>
    </row>
    <row r="77" spans="2:22" x14ac:dyDescent="0.25">
      <c r="B77" s="4">
        <v>29</v>
      </c>
      <c r="C77" s="1">
        <f t="shared" si="12"/>
        <v>1.9322243723350516</v>
      </c>
      <c r="D77" s="1">
        <f t="shared" si="12"/>
        <v>1.9208189159804607</v>
      </c>
      <c r="E77" s="1">
        <f t="shared" si="12"/>
        <v>1.9102874554747566</v>
      </c>
      <c r="F77" s="1">
        <f t="shared" si="12"/>
        <v>1.9005313097716614</v>
      </c>
      <c r="G77" s="1">
        <f t="shared" si="12"/>
        <v>1.8914663189582039</v>
      </c>
      <c r="H77" s="1">
        <f t="shared" si="12"/>
        <v>1.88302024140351</v>
      </c>
      <c r="I77" s="1">
        <f t="shared" si="12"/>
        <v>1.8751306955013807</v>
      </c>
      <c r="J77" s="1">
        <f t="shared" si="12"/>
        <v>1.8677435168174761</v>
      </c>
      <c r="K77" s="1">
        <f t="shared" si="12"/>
        <v>1.8608114354760761</v>
      </c>
      <c r="L77" s="1">
        <f t="shared" si="12"/>
        <v>1.8542930028526727</v>
      </c>
      <c r="M77" s="1">
        <f t="shared" si="12"/>
        <v>1.8267637668381338</v>
      </c>
      <c r="N77" s="1">
        <f t="shared" si="12"/>
        <v>1.8055228995549788</v>
      </c>
      <c r="O77" s="1">
        <f t="shared" si="12"/>
        <v>1.7748380822095646</v>
      </c>
      <c r="P77" s="1">
        <f t="shared" si="12"/>
        <v>1.7319693287782141</v>
      </c>
      <c r="Q77" s="1">
        <f t="shared" si="12"/>
        <v>1.7095741481650479</v>
      </c>
      <c r="R77" s="1">
        <f t="shared" si="12"/>
        <v>1.674584445596637</v>
      </c>
      <c r="S77" s="1">
        <f t="shared" si="11"/>
        <v>1.6526775414637063</v>
      </c>
      <c r="T77" s="1">
        <f t="shared" si="11"/>
        <v>1.6452058956777462</v>
      </c>
      <c r="U77" s="1">
        <f t="shared" si="11"/>
        <v>1.6384043715793319</v>
      </c>
      <c r="V77" s="1">
        <f t="shared" si="11"/>
        <v>1.6377200981937872</v>
      </c>
    </row>
    <row r="78" spans="2:22" x14ac:dyDescent="0.25">
      <c r="B78" s="4">
        <v>30</v>
      </c>
      <c r="C78" s="1">
        <f t="shared" si="12"/>
        <v>1.9192030267987825</v>
      </c>
      <c r="D78" s="1">
        <f t="shared" si="12"/>
        <v>1.9077454265206368</v>
      </c>
      <c r="E78" s="1">
        <f t="shared" si="12"/>
        <v>1.8971640145202016</v>
      </c>
      <c r="F78" s="1">
        <f t="shared" si="12"/>
        <v>1.8873599845302909</v>
      </c>
      <c r="G78" s="1">
        <f t="shared" si="12"/>
        <v>1.8782490589079237</v>
      </c>
      <c r="H78" s="1">
        <f t="shared" si="12"/>
        <v>1.8697588856542042</v>
      </c>
      <c r="I78" s="1">
        <f t="shared" si="12"/>
        <v>1.8618269798940057</v>
      </c>
      <c r="J78" s="1">
        <f t="shared" si="12"/>
        <v>1.8543990806828643</v>
      </c>
      <c r="K78" s="1">
        <f t="shared" si="12"/>
        <v>1.8474278280133585</v>
      </c>
      <c r="L78" s="1">
        <f t="shared" si="12"/>
        <v>1.8408716891117582</v>
      </c>
      <c r="M78" s="1">
        <f t="shared" si="12"/>
        <v>1.8131733222090141</v>
      </c>
      <c r="N78" s="1">
        <f t="shared" si="12"/>
        <v>1.7917901186320135</v>
      </c>
      <c r="O78" s="1">
        <f t="shared" si="12"/>
        <v>1.7608791829480244</v>
      </c>
      <c r="P78" s="1">
        <f t="shared" si="12"/>
        <v>1.7176474551399374</v>
      </c>
      <c r="Q78" s="1">
        <f t="shared" si="12"/>
        <v>1.6950371564724305</v>
      </c>
      <c r="R78" s="1">
        <f t="shared" si="12"/>
        <v>1.6596697745011426</v>
      </c>
      <c r="S78" s="1">
        <f t="shared" si="11"/>
        <v>1.6374966100415658</v>
      </c>
      <c r="T78" s="1">
        <f t="shared" si="11"/>
        <v>1.6299282384238551</v>
      </c>
      <c r="U78" s="1">
        <f t="shared" si="11"/>
        <v>1.6230358587981537</v>
      </c>
      <c r="V78" s="1">
        <f t="shared" si="11"/>
        <v>1.6223422923782269</v>
      </c>
    </row>
    <row r="79" spans="2:22" x14ac:dyDescent="0.25">
      <c r="B79" s="4">
        <v>35</v>
      </c>
      <c r="C79" s="1">
        <f t="shared" ref="C79:R79" si="13">_xlfn.F.INV(1-$C$3,C$48,$B79)</f>
        <v>1.8656861423631275</v>
      </c>
      <c r="D79" s="1">
        <f t="shared" si="13"/>
        <v>1.8539998902565968</v>
      </c>
      <c r="E79" s="1">
        <f t="shared" si="13"/>
        <v>1.8431990752916296</v>
      </c>
      <c r="F79" s="1">
        <f t="shared" si="13"/>
        <v>1.8331843853850835</v>
      </c>
      <c r="G79" s="1">
        <f t="shared" si="13"/>
        <v>1.8238710650048531</v>
      </c>
      <c r="H79" s="1">
        <f t="shared" si="13"/>
        <v>1.8151863122038872</v>
      </c>
      <c r="I79" s="1">
        <f t="shared" si="13"/>
        <v>1.807067219459652</v>
      </c>
      <c r="J79" s="1">
        <f t="shared" si="13"/>
        <v>1.7994591294404123</v>
      </c>
      <c r="K79" s="1">
        <f t="shared" si="13"/>
        <v>1.792314310740593</v>
      </c>
      <c r="L79" s="1">
        <f t="shared" si="13"/>
        <v>1.7855908827895268</v>
      </c>
      <c r="M79" s="1">
        <f t="shared" si="13"/>
        <v>1.757139526083493</v>
      </c>
      <c r="N79" s="1">
        <f t="shared" si="13"/>
        <v>1.7351192542175968</v>
      </c>
      <c r="O79" s="1">
        <f t="shared" si="13"/>
        <v>1.7031897547607693</v>
      </c>
      <c r="P79" s="1">
        <f t="shared" si="13"/>
        <v>1.6583056424177405</v>
      </c>
      <c r="Q79" s="1">
        <f t="shared" si="13"/>
        <v>1.6347055115946858</v>
      </c>
      <c r="R79" s="1">
        <f t="shared" si="13"/>
        <v>1.5975802606630343</v>
      </c>
      <c r="S79" s="1">
        <f t="shared" si="11"/>
        <v>1.574151681151686</v>
      </c>
      <c r="T79" s="1">
        <f t="shared" si="11"/>
        <v>1.5661237961074963</v>
      </c>
      <c r="U79" s="1">
        <f t="shared" si="11"/>
        <v>1.5587980690927685</v>
      </c>
      <c r="V79" s="1">
        <f t="shared" si="11"/>
        <v>1.5580600831663289</v>
      </c>
    </row>
    <row r="80" spans="2:22" x14ac:dyDescent="0.25">
      <c r="B80" s="4">
        <v>40</v>
      </c>
      <c r="C80" s="1">
        <f t="shared" si="12"/>
        <v>1.8259767235888913</v>
      </c>
      <c r="D80" s="1">
        <f t="shared" si="12"/>
        <v>1.8141041933897324</v>
      </c>
      <c r="E80" s="1">
        <f t="shared" si="12"/>
        <v>1.8031241883746914</v>
      </c>
      <c r="F80" s="1">
        <f t="shared" si="12"/>
        <v>1.7929370347739892</v>
      </c>
      <c r="G80" s="1">
        <f t="shared" si="12"/>
        <v>1.7834576326780958</v>
      </c>
      <c r="H80" s="1">
        <f t="shared" si="12"/>
        <v>1.7746128536858279</v>
      </c>
      <c r="I80" s="1">
        <f t="shared" si="12"/>
        <v>1.7663394817620868</v>
      </c>
      <c r="J80" s="1">
        <f t="shared" si="12"/>
        <v>1.7585825686371785</v>
      </c>
      <c r="K80" s="1">
        <f t="shared" si="12"/>
        <v>1.7512941089333856</v>
      </c>
      <c r="L80" s="1">
        <f t="shared" si="12"/>
        <v>1.7444319643207373</v>
      </c>
      <c r="M80" s="1">
        <f t="shared" si="12"/>
        <v>1.7153528963491675</v>
      </c>
      <c r="N80" s="1">
        <f t="shared" si="12"/>
        <v>1.6927972097024286</v>
      </c>
      <c r="O80" s="1">
        <f t="shared" si="12"/>
        <v>1.6600031455725601</v>
      </c>
      <c r="P80" s="1">
        <f t="shared" si="12"/>
        <v>1.6136931080796459</v>
      </c>
      <c r="Q80" s="1">
        <f t="shared" si="12"/>
        <v>1.5892242030915102</v>
      </c>
      <c r="R80" s="1">
        <f t="shared" si="12"/>
        <v>1.550527280548305</v>
      </c>
      <c r="S80" s="1">
        <f t="shared" si="11"/>
        <v>1.5259522823675724</v>
      </c>
      <c r="T80" s="1">
        <f t="shared" si="11"/>
        <v>1.5174995071560711</v>
      </c>
      <c r="U80" s="1">
        <f t="shared" si="11"/>
        <v>1.5097704066392554</v>
      </c>
      <c r="V80" s="1">
        <f t="shared" si="11"/>
        <v>1.5089909245424495</v>
      </c>
    </row>
    <row r="81" spans="2:22" x14ac:dyDescent="0.25">
      <c r="B81" s="4">
        <v>50</v>
      </c>
      <c r="C81" s="1">
        <f t="shared" si="12"/>
        <v>1.7709461257835108</v>
      </c>
      <c r="D81" s="1">
        <f t="shared" si="12"/>
        <v>1.7587880799535853</v>
      </c>
      <c r="E81" s="1">
        <f t="shared" si="12"/>
        <v>1.7475326244328089</v>
      </c>
      <c r="F81" s="1">
        <f t="shared" si="12"/>
        <v>1.737079614093427</v>
      </c>
      <c r="G81" s="1">
        <f t="shared" si="12"/>
        <v>1.7273434959558929</v>
      </c>
      <c r="H81" s="1">
        <f t="shared" si="12"/>
        <v>1.7182507085999479</v>
      </c>
      <c r="I81" s="1">
        <f t="shared" si="12"/>
        <v>1.7097376238026516</v>
      </c>
      <c r="J81" s="1">
        <f t="shared" si="12"/>
        <v>1.7017489020576435</v>
      </c>
      <c r="K81" s="1">
        <f t="shared" si="12"/>
        <v>1.694236167383651</v>
      </c>
      <c r="L81" s="1">
        <f t="shared" si="12"/>
        <v>1.6871569308783336</v>
      </c>
      <c r="M81" s="1">
        <f t="shared" si="12"/>
        <v>1.6570891767169069</v>
      </c>
      <c r="N81" s="1">
        <f t="shared" si="12"/>
        <v>1.6336817918227811</v>
      </c>
      <c r="O81" s="1">
        <f t="shared" si="12"/>
        <v>1.599495466835442</v>
      </c>
      <c r="P81" s="1">
        <f t="shared" si="12"/>
        <v>1.5508405508759793</v>
      </c>
      <c r="Q81" s="1">
        <f t="shared" si="12"/>
        <v>1.5249111842031524</v>
      </c>
      <c r="R81" s="1">
        <f t="shared" si="12"/>
        <v>1.4835054244666979</v>
      </c>
      <c r="S81" s="1">
        <f t="shared" si="11"/>
        <v>1.4568955525098213</v>
      </c>
      <c r="T81" s="1">
        <f t="shared" si="11"/>
        <v>1.4476749909692834</v>
      </c>
      <c r="U81" s="1">
        <f t="shared" si="11"/>
        <v>1.4392098384727314</v>
      </c>
      <c r="V81" s="1">
        <f t="shared" si="11"/>
        <v>1.4383542332026702</v>
      </c>
    </row>
    <row r="82" spans="2:22" x14ac:dyDescent="0.25">
      <c r="B82" s="4">
        <v>75</v>
      </c>
      <c r="C82" s="1">
        <f t="shared" si="12"/>
        <v>1.6984684617391204</v>
      </c>
      <c r="D82" s="1">
        <f t="shared" si="12"/>
        <v>1.6858758259078135</v>
      </c>
      <c r="E82" s="1">
        <f t="shared" si="12"/>
        <v>1.6741991805867271</v>
      </c>
      <c r="F82" s="1">
        <f t="shared" si="12"/>
        <v>1.6633378397846992</v>
      </c>
      <c r="G82" s="1">
        <f t="shared" si="12"/>
        <v>1.6532057219738709</v>
      </c>
      <c r="H82" s="1">
        <f t="shared" si="12"/>
        <v>1.643728753499704</v>
      </c>
      <c r="I82" s="1">
        <f t="shared" si="12"/>
        <v>1.6348428126534746</v>
      </c>
      <c r="J82" s="1">
        <f t="shared" si="12"/>
        <v>1.6264920865365791</v>
      </c>
      <c r="K82" s="1">
        <f t="shared" si="12"/>
        <v>1.6186277464572323</v>
      </c>
      <c r="L82" s="1">
        <f t="shared" si="12"/>
        <v>1.6112068715500016</v>
      </c>
      <c r="M82" s="1">
        <f t="shared" si="12"/>
        <v>1.5795667101869098</v>
      </c>
      <c r="N82" s="1">
        <f t="shared" si="12"/>
        <v>1.5547822658371417</v>
      </c>
      <c r="O82" s="1">
        <f t="shared" si="12"/>
        <v>1.5182972288125673</v>
      </c>
      <c r="P82" s="1">
        <f t="shared" si="12"/>
        <v>1.4656245960380048</v>
      </c>
      <c r="Q82" s="1">
        <f t="shared" si="12"/>
        <v>1.4370898876489322</v>
      </c>
      <c r="R82" s="1">
        <f t="shared" ref="R82:R88" si="14">_xlfn.F.INV(1-$C$3,R$48,$B82)</f>
        <v>1.3906112148737053</v>
      </c>
      <c r="S82" s="1">
        <f t="shared" si="11"/>
        <v>1.3599538690045372</v>
      </c>
      <c r="T82" s="1">
        <f t="shared" si="11"/>
        <v>1.3491460679864677</v>
      </c>
      <c r="U82" s="1">
        <f t="shared" si="11"/>
        <v>1.3391255514342029</v>
      </c>
      <c r="V82" s="1">
        <f t="shared" si="11"/>
        <v>1.3381071273803751</v>
      </c>
    </row>
    <row r="83" spans="2:22" x14ac:dyDescent="0.25">
      <c r="B83" s="4">
        <v>100</v>
      </c>
      <c r="C83" s="1">
        <f t="shared" ref="C83:Q88" si="15">_xlfn.F.INV(1-$C$3,C$48,$B83)</f>
        <v>1.6625550891238952</v>
      </c>
      <c r="D83" s="1">
        <f t="shared" si="15"/>
        <v>1.649717241097574</v>
      </c>
      <c r="E83" s="1">
        <f t="shared" si="15"/>
        <v>1.6378018840118553</v>
      </c>
      <c r="F83" s="1">
        <f t="shared" si="15"/>
        <v>1.6267081103516907</v>
      </c>
      <c r="G83" s="1">
        <f t="shared" si="15"/>
        <v>1.6163496177117169</v>
      </c>
      <c r="H83" s="1">
        <f t="shared" si="15"/>
        <v>1.6066521148824573</v>
      </c>
      <c r="I83" s="1">
        <f t="shared" si="15"/>
        <v>1.5975512677180281</v>
      </c>
      <c r="J83" s="1">
        <f t="shared" si="15"/>
        <v>1.5889910571694088</v>
      </c>
      <c r="K83" s="1">
        <f t="shared" si="15"/>
        <v>1.5809224554038523</v>
      </c>
      <c r="L83" s="1">
        <f t="shared" si="15"/>
        <v>1.5733023498289886</v>
      </c>
      <c r="M83" s="1">
        <f t="shared" si="15"/>
        <v>1.5407353196100972</v>
      </c>
      <c r="N83" s="1">
        <f t="shared" si="15"/>
        <v>1.5151252733877196</v>
      </c>
      <c r="O83" s="1">
        <f t="shared" si="15"/>
        <v>1.4772313159714605</v>
      </c>
      <c r="P83" s="1">
        <f t="shared" si="15"/>
        <v>1.4219945023913052</v>
      </c>
      <c r="Q83" s="1">
        <f t="shared" si="15"/>
        <v>1.3917195516552199</v>
      </c>
      <c r="R83" s="1">
        <f t="shared" si="14"/>
        <v>1.3416479697101669</v>
      </c>
      <c r="S83" s="1">
        <f t="shared" si="11"/>
        <v>1.3078954678050365</v>
      </c>
      <c r="T83" s="1">
        <f t="shared" si="11"/>
        <v>1.2958092227361666</v>
      </c>
      <c r="U83" s="1">
        <f t="shared" si="11"/>
        <v>1.284496498816277</v>
      </c>
      <c r="V83" s="1">
        <f t="shared" si="11"/>
        <v>1.2833404254792222</v>
      </c>
    </row>
    <row r="84" spans="2:22" x14ac:dyDescent="0.25">
      <c r="B84" s="4">
        <v>200</v>
      </c>
      <c r="C84" s="1">
        <f t="shared" si="15"/>
        <v>1.6090075579725103</v>
      </c>
      <c r="D84" s="1">
        <f t="shared" si="15"/>
        <v>1.5957591096336965</v>
      </c>
      <c r="E84" s="1">
        <f t="shared" si="15"/>
        <v>1.5834422525443228</v>
      </c>
      <c r="F84" s="1">
        <f t="shared" si="15"/>
        <v>1.5719558214263893</v>
      </c>
      <c r="G84" s="1">
        <f t="shared" si="15"/>
        <v>1.5612132502842606</v>
      </c>
      <c r="H84" s="1">
        <f t="shared" si="15"/>
        <v>1.5511399832636261</v>
      </c>
      <c r="I84" s="1">
        <f t="shared" si="15"/>
        <v>1.5416714238631843</v>
      </c>
      <c r="J84" s="1">
        <f t="shared" si="15"/>
        <v>1.5327512952839419</v>
      </c>
      <c r="K84" s="1">
        <f t="shared" si="15"/>
        <v>1.5243303181214556</v>
      </c>
      <c r="L84" s="1">
        <f t="shared" si="15"/>
        <v>1.5163651354237777</v>
      </c>
      <c r="M84" s="1">
        <f t="shared" si="15"/>
        <v>1.4821742056628719</v>
      </c>
      <c r="N84" s="1">
        <f t="shared" si="15"/>
        <v>1.4550907395405996</v>
      </c>
      <c r="O84" s="1">
        <f t="shared" si="15"/>
        <v>1.4146187976542872</v>
      </c>
      <c r="P84" s="1">
        <f t="shared" si="15"/>
        <v>1.3544564446982321</v>
      </c>
      <c r="Q84" s="1">
        <f t="shared" si="15"/>
        <v>1.3206374592426355</v>
      </c>
      <c r="R84" s="1">
        <f t="shared" si="14"/>
        <v>1.2625978174084123</v>
      </c>
      <c r="S84" s="1">
        <f t="shared" si="11"/>
        <v>1.2210524452097125</v>
      </c>
      <c r="T84" s="1">
        <f t="shared" si="11"/>
        <v>1.2054144852121371</v>
      </c>
      <c r="U84" s="1">
        <f t="shared" si="11"/>
        <v>1.1902636003414777</v>
      </c>
      <c r="V84" s="1">
        <f t="shared" si="11"/>
        <v>1.1886821124006814</v>
      </c>
    </row>
    <row r="85" spans="2:22" x14ac:dyDescent="0.25">
      <c r="B85" s="4">
        <v>500</v>
      </c>
      <c r="C85" s="1">
        <f t="shared" si="15"/>
        <v>1.5770225697044418</v>
      </c>
      <c r="D85" s="1">
        <f t="shared" si="15"/>
        <v>1.5634986728346598</v>
      </c>
      <c r="E85" s="1">
        <f t="shared" si="15"/>
        <v>1.5509111756454639</v>
      </c>
      <c r="F85" s="1">
        <f t="shared" si="15"/>
        <v>1.5391588042404936</v>
      </c>
      <c r="G85" s="1">
        <f t="shared" si="15"/>
        <v>1.5281548769273006</v>
      </c>
      <c r="H85" s="1">
        <f t="shared" si="15"/>
        <v>1.5178247183245699</v>
      </c>
      <c r="I85" s="1">
        <f t="shared" si="15"/>
        <v>1.5081036109099075</v>
      </c>
      <c r="J85" s="1">
        <f t="shared" si="15"/>
        <v>1.498935157043404</v>
      </c>
      <c r="K85" s="1">
        <f t="shared" si="15"/>
        <v>1.4902699578507836</v>
      </c>
      <c r="L85" s="1">
        <f t="shared" si="15"/>
        <v>1.4820645391175469</v>
      </c>
      <c r="M85" s="1">
        <f t="shared" si="15"/>
        <v>1.4467283273569653</v>
      </c>
      <c r="N85" s="1">
        <f t="shared" si="15"/>
        <v>1.418583504681693</v>
      </c>
      <c r="O85" s="1">
        <f t="shared" si="15"/>
        <v>1.3761990087708027</v>
      </c>
      <c r="P85" s="1">
        <f t="shared" si="15"/>
        <v>1.312154909246096</v>
      </c>
      <c r="Q85" s="1">
        <f t="shared" si="15"/>
        <v>1.2753203432281643</v>
      </c>
      <c r="R85" s="1">
        <f t="shared" si="14"/>
        <v>1.2095814603732724</v>
      </c>
      <c r="S85" s="1">
        <f t="shared" si="11"/>
        <v>1.1586553765546177</v>
      </c>
      <c r="T85" s="1">
        <f t="shared" si="11"/>
        <v>1.1377803676001512</v>
      </c>
      <c r="U85" s="1">
        <f t="shared" si="11"/>
        <v>1.1159093349070794</v>
      </c>
      <c r="V85" s="1">
        <f t="shared" si="11"/>
        <v>1.1134934854025902</v>
      </c>
    </row>
    <row r="86" spans="2:22" x14ac:dyDescent="0.25">
      <c r="B86" s="4">
        <v>1000</v>
      </c>
      <c r="C86" s="1">
        <f t="shared" si="15"/>
        <v>1.566378603604595</v>
      </c>
      <c r="D86" s="1">
        <f t="shared" si="15"/>
        <v>1.552757331936061</v>
      </c>
      <c r="E86" s="1">
        <f t="shared" si="15"/>
        <v>1.5400739034402118</v>
      </c>
      <c r="F86" s="1">
        <f t="shared" si="15"/>
        <v>1.5282270154715529</v>
      </c>
      <c r="G86" s="1">
        <f t="shared" si="15"/>
        <v>1.5171299547023471</v>
      </c>
      <c r="H86" s="1">
        <f t="shared" si="15"/>
        <v>1.5067080123696392</v>
      </c>
      <c r="I86" s="1">
        <f t="shared" si="15"/>
        <v>1.496896436650565</v>
      </c>
      <c r="J86" s="1">
        <f t="shared" si="15"/>
        <v>1.4876387952859429</v>
      </c>
      <c r="K86" s="1">
        <f t="shared" si="15"/>
        <v>1.4788856548966727</v>
      </c>
      <c r="L86" s="1">
        <f t="shared" si="15"/>
        <v>1.4705935071882177</v>
      </c>
      <c r="M86" s="1">
        <f t="shared" si="15"/>
        <v>1.4348406933387059</v>
      </c>
      <c r="N86" s="1">
        <f t="shared" si="15"/>
        <v>1.4063049453036307</v>
      </c>
      <c r="O86" s="1">
        <f t="shared" si="15"/>
        <v>1.363203262595029</v>
      </c>
      <c r="P86" s="1">
        <f t="shared" si="15"/>
        <v>1.297646126797084</v>
      </c>
      <c r="Q86" s="1">
        <f t="shared" si="15"/>
        <v>1.2595735173024789</v>
      </c>
      <c r="R86" s="1">
        <f t="shared" si="14"/>
        <v>1.1903459102576783</v>
      </c>
      <c r="S86" s="1">
        <f t="shared" si="11"/>
        <v>1.1342122216540915</v>
      </c>
      <c r="T86" s="1">
        <f t="shared" si="11"/>
        <v>1.1096882902429868</v>
      </c>
      <c r="U86" s="1">
        <f t="shared" si="11"/>
        <v>1.0817647987195533</v>
      </c>
      <c r="V86" s="1">
        <f t="shared" si="11"/>
        <v>1.0784360262006134</v>
      </c>
    </row>
    <row r="87" spans="2:22" x14ac:dyDescent="0.25">
      <c r="B87" s="4">
        <v>10000</v>
      </c>
      <c r="C87" s="1">
        <f t="shared" si="15"/>
        <v>1.5568050105683986</v>
      </c>
      <c r="D87" s="1">
        <f t="shared" si="15"/>
        <v>1.5430935317446093</v>
      </c>
      <c r="E87" s="1">
        <f t="shared" si="15"/>
        <v>1.5303211118023228</v>
      </c>
      <c r="F87" s="1">
        <f t="shared" si="15"/>
        <v>1.5183864251510719</v>
      </c>
      <c r="G87" s="1">
        <f t="shared" si="15"/>
        <v>1.5072027327138022</v>
      </c>
      <c r="H87" s="1">
        <f t="shared" si="15"/>
        <v>1.4966952982230823</v>
      </c>
      <c r="I87" s="1">
        <f t="shared" si="15"/>
        <v>1.4867993413605953</v>
      </c>
      <c r="J87" s="1">
        <f t="shared" si="15"/>
        <v>1.4774584009376412</v>
      </c>
      <c r="K87" s="1">
        <f t="shared" si="15"/>
        <v>1.4686230146160753</v>
      </c>
      <c r="L87" s="1">
        <f t="shared" si="15"/>
        <v>1.4602496454044438</v>
      </c>
      <c r="M87" s="1">
        <f t="shared" si="15"/>
        <v>1.4241051260046036</v>
      </c>
      <c r="N87" s="1">
        <f t="shared" si="15"/>
        <v>1.3951993604877779</v>
      </c>
      <c r="O87" s="1">
        <f t="shared" si="15"/>
        <v>1.3514121853348655</v>
      </c>
      <c r="P87" s="1">
        <f t="shared" si="15"/>
        <v>1.2843767607860952</v>
      </c>
      <c r="Q87" s="1">
        <f t="shared" si="15"/>
        <v>1.2450564928030787</v>
      </c>
      <c r="R87" s="1">
        <f t="shared" si="14"/>
        <v>1.1720695243155108</v>
      </c>
      <c r="S87" s="1">
        <f t="shared" si="11"/>
        <v>1.1092721597438349</v>
      </c>
      <c r="T87" s="1">
        <f t="shared" si="11"/>
        <v>1.0787135411220972</v>
      </c>
      <c r="U87" s="1">
        <f t="shared" si="11"/>
        <v>1.0334457804801565</v>
      </c>
      <c r="V87" s="1">
        <f t="shared" si="11"/>
        <v>1.0248428407198542</v>
      </c>
    </row>
    <row r="88" spans="2:22" x14ac:dyDescent="0.25">
      <c r="B88" s="16">
        <v>100000</v>
      </c>
      <c r="C88" s="1">
        <f t="shared" si="15"/>
        <v>1.555847927347459</v>
      </c>
      <c r="D88" s="1">
        <f t="shared" si="15"/>
        <v>1.5421272894576259</v>
      </c>
      <c r="E88" s="1">
        <f t="shared" si="15"/>
        <v>1.5293458273013221</v>
      </c>
      <c r="F88" s="1">
        <f t="shared" si="15"/>
        <v>1.5174022131374751</v>
      </c>
      <c r="G88" s="1">
        <f t="shared" si="15"/>
        <v>1.5062097054469847</v>
      </c>
      <c r="H88" s="1">
        <f t="shared" si="15"/>
        <v>1.4956935653365211</v>
      </c>
      <c r="I88" s="1">
        <f t="shared" si="15"/>
        <v>1.4857890097541224</v>
      </c>
      <c r="J88" s="1">
        <f t="shared" si="15"/>
        <v>1.4764395747272201</v>
      </c>
      <c r="K88" s="1">
        <f t="shared" si="15"/>
        <v>1.4675957951226914</v>
      </c>
      <c r="L88" s="1">
        <f t="shared" si="15"/>
        <v>1.4592141311763953</v>
      </c>
      <c r="M88" s="1">
        <f t="shared" si="15"/>
        <v>1.4230295228772361</v>
      </c>
      <c r="N88" s="1">
        <f t="shared" si="15"/>
        <v>1.3940857516493597</v>
      </c>
      <c r="O88" s="1">
        <f t="shared" si="15"/>
        <v>1.350227791652814</v>
      </c>
      <c r="P88" s="1">
        <f t="shared" si="15"/>
        <v>1.2830378513445266</v>
      </c>
      <c r="Q88" s="1">
        <f t="shared" si="15"/>
        <v>1.2435848820428275</v>
      </c>
      <c r="R88" s="1">
        <f t="shared" si="14"/>
        <v>1.1701818307517582</v>
      </c>
      <c r="S88" s="1">
        <f t="shared" si="11"/>
        <v>1.106558225407009</v>
      </c>
      <c r="T88" s="1">
        <f t="shared" si="11"/>
        <v>1.0750905776397519</v>
      </c>
      <c r="U88" s="1">
        <f t="shared" si="11"/>
        <v>1.0245535218069195</v>
      </c>
      <c r="V88" s="1">
        <f t="shared" si="11"/>
        <v>1.0104573167330444</v>
      </c>
    </row>
  </sheetData>
  <sheetProtection algorithmName="SHA-512" hashValue="Hah2ASNI/tbPb7Y2JKW+SKJMAeoUE9CRnUnFgNHNDF786AVa5Pe8sHsvSDupe/LBI0MpRVyR1VUFlRKoHl4OJQ==" saltValue="cJOVFTtayKTIHgc7BkYNAA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5"/>
  <sheetViews>
    <sheetView topLeftCell="A205" workbookViewId="0"/>
  </sheetViews>
  <sheetFormatPr defaultRowHeight="15.75" x14ac:dyDescent="0.25"/>
  <cols>
    <col min="2" max="3" width="9.375" bestFit="1" customWidth="1"/>
  </cols>
  <sheetData>
    <row r="2" spans="1:3" x14ac:dyDescent="0.25">
      <c r="A2" t="s">
        <v>9</v>
      </c>
      <c r="B2" t="s">
        <v>7</v>
      </c>
      <c r="C2" t="s">
        <v>8</v>
      </c>
    </row>
    <row r="4" spans="1:3" x14ac:dyDescent="0.25">
      <c r="A4">
        <v>1E-4</v>
      </c>
      <c r="B4" s="1">
        <f>FINV(1-A4,'F Graphs'!$D$6,'F Graphs'!$D$7)</f>
        <v>6.5437317029569272E-2</v>
      </c>
      <c r="C4" s="7">
        <f>_xlfn.F.DIST(B4,'F Graphs'!$D$6,'F Graphs'!$D$7,FALSE)</f>
        <v>6.3913758384160618E-3</v>
      </c>
    </row>
    <row r="5" spans="1:3" x14ac:dyDescent="0.25">
      <c r="A5">
        <f>A4+0.0001</f>
        <v>2.0000000000000001E-4</v>
      </c>
      <c r="B5" s="1">
        <f>FINV(1-A5,'F Graphs'!$D$6,'F Graphs'!$D$7)</f>
        <v>7.7316224306190839E-2</v>
      </c>
      <c r="C5" s="7">
        <f>_xlfn.F.DIST(B5,'F Graphs'!$D$6,'F Graphs'!$D$7,FALSE)</f>
        <v>1.0675065960147856E-2</v>
      </c>
    </row>
    <row r="6" spans="1:3" x14ac:dyDescent="0.25">
      <c r="A6">
        <f t="shared" ref="A6:A13" si="0">A5+0.0001</f>
        <v>3.0000000000000003E-4</v>
      </c>
      <c r="B6" s="1">
        <f>FINV(1-A6,'F Graphs'!$D$6,'F Graphs'!$D$7)</f>
        <v>8.5335758928894112E-2</v>
      </c>
      <c r="C6" s="7">
        <f>_xlfn.F.DIST(B6,'F Graphs'!$D$6,'F Graphs'!$D$7,FALSE)</f>
        <v>1.4377167519212536E-2</v>
      </c>
    </row>
    <row r="7" spans="1:3" x14ac:dyDescent="0.25">
      <c r="A7">
        <f t="shared" si="0"/>
        <v>4.0000000000000002E-4</v>
      </c>
      <c r="B7" s="1">
        <f>FINV(1-A7,'F Graphs'!$D$6,'F Graphs'!$D$7)</f>
        <v>9.157728092779753E-2</v>
      </c>
      <c r="C7" s="7">
        <f>_xlfn.F.DIST(B7,'F Graphs'!$D$6,'F Graphs'!$D$7,FALSE)</f>
        <v>1.7737584552037416E-2</v>
      </c>
    </row>
    <row r="8" spans="1:3" x14ac:dyDescent="0.25">
      <c r="A8">
        <f t="shared" si="0"/>
        <v>5.0000000000000001E-4</v>
      </c>
      <c r="B8" s="1">
        <f>FINV(1-A8,'F Graphs'!$D$6,'F Graphs'!$D$7)</f>
        <v>9.676567012491788E-2</v>
      </c>
      <c r="C8" s="7">
        <f>_xlfn.F.DIST(B8,'F Graphs'!$D$6,'F Graphs'!$D$7,FALSE)</f>
        <v>2.0860465780754959E-2</v>
      </c>
    </row>
    <row r="9" spans="1:3" x14ac:dyDescent="0.25">
      <c r="A9">
        <f t="shared" si="0"/>
        <v>6.0000000000000006E-4</v>
      </c>
      <c r="B9" s="1">
        <f>FINV(1-A9,'F Graphs'!$D$6,'F Graphs'!$D$7)</f>
        <v>0.10124738667991687</v>
      </c>
      <c r="C9" s="7">
        <f>_xlfn.F.DIST(B9,'F Graphs'!$D$6,'F Graphs'!$D$7,FALSE)</f>
        <v>2.3803503219350465E-2</v>
      </c>
    </row>
    <row r="10" spans="1:3" x14ac:dyDescent="0.25">
      <c r="A10">
        <f t="shared" si="0"/>
        <v>7.000000000000001E-4</v>
      </c>
      <c r="B10" s="1">
        <f>FINV(1-A10,'F Graphs'!$D$6,'F Graphs'!$D$7)</f>
        <v>0.10521750926218032</v>
      </c>
      <c r="C10" s="7">
        <f>_xlfn.F.DIST(B10,'F Graphs'!$D$6,'F Graphs'!$D$7,FALSE)</f>
        <v>2.6603056855029533E-2</v>
      </c>
    </row>
    <row r="11" spans="1:3" x14ac:dyDescent="0.25">
      <c r="A11">
        <f t="shared" si="0"/>
        <v>8.0000000000000015E-4</v>
      </c>
      <c r="B11" s="1">
        <f>FINV(1-A11,'F Graphs'!$D$6,'F Graphs'!$D$7)</f>
        <v>0.10879774370004677</v>
      </c>
      <c r="C11" s="7">
        <f>_xlfn.F.DIST(B11,'F Graphs'!$D$6,'F Graphs'!$D$7,FALSE)</f>
        <v>2.9283988699414398E-2</v>
      </c>
    </row>
    <row r="12" spans="1:3" x14ac:dyDescent="0.25">
      <c r="A12">
        <f t="shared" si="0"/>
        <v>9.0000000000000019E-4</v>
      </c>
      <c r="B12" s="1">
        <f>FINV(1-A12,'F Graphs'!$D$6,'F Graphs'!$D$7)</f>
        <v>0.11206959343274425</v>
      </c>
      <c r="C12" s="7">
        <f>_xlfn.F.DIST(B12,'F Graphs'!$D$6,'F Graphs'!$D$7,FALSE)</f>
        <v>3.1864288275883272E-2</v>
      </c>
    </row>
    <row r="13" spans="1:3" x14ac:dyDescent="0.25">
      <c r="A13">
        <f t="shared" si="0"/>
        <v>1.0000000000000002E-3</v>
      </c>
      <c r="B13" s="1">
        <f>FINV(1-A13,'F Graphs'!$D$6,'F Graphs'!$D$7)</f>
        <v>0.11509055578030983</v>
      </c>
      <c r="C13" s="7">
        <f>_xlfn.F.DIST(B13,'F Graphs'!$D$6,'F Graphs'!$D$7,FALSE)</f>
        <v>3.4357526654623285E-2</v>
      </c>
    </row>
    <row r="14" spans="1:3" x14ac:dyDescent="0.25">
      <c r="A14">
        <f>A13+0.001</f>
        <v>2E-3</v>
      </c>
      <c r="B14" s="1">
        <f>FINV(1-A14,'F Graphs'!$D$6,'F Graphs'!$D$7)</f>
        <v>0.1374389264477611</v>
      </c>
      <c r="C14" s="7">
        <f>_xlfn.F.DIST(B14,'F Graphs'!$D$6,'F Graphs'!$D$7,FALSE)</f>
        <v>5.6098355428867222E-2</v>
      </c>
    </row>
    <row r="15" spans="1:3" x14ac:dyDescent="0.25">
      <c r="A15">
        <f t="shared" ref="A15:A22" si="1">A14+0.001</f>
        <v>3.0000000000000001E-3</v>
      </c>
      <c r="B15" s="1">
        <f>FINV(1-A15,'F Graphs'!$D$6,'F Graphs'!$D$7)</f>
        <v>0.1528207430479587</v>
      </c>
      <c r="C15" s="7">
        <f>_xlfn.F.DIST(B15,'F Graphs'!$D$6,'F Graphs'!$D$7,FALSE)</f>
        <v>7.4361966508483604E-2</v>
      </c>
    </row>
    <row r="16" spans="1:3" x14ac:dyDescent="0.25">
      <c r="A16">
        <f t="shared" si="1"/>
        <v>4.0000000000000001E-3</v>
      </c>
      <c r="B16" s="1">
        <f>FINV(1-A16,'F Graphs'!$D$6,'F Graphs'!$D$7)</f>
        <v>0.16496483625013714</v>
      </c>
      <c r="C16" s="7">
        <f>_xlfn.F.DIST(B16,'F Graphs'!$D$6,'F Graphs'!$D$7,FALSE)</f>
        <v>9.0583987434861096E-2</v>
      </c>
    </row>
    <row r="17" spans="1:3" x14ac:dyDescent="0.25">
      <c r="A17">
        <f t="shared" si="1"/>
        <v>5.0000000000000001E-3</v>
      </c>
      <c r="B17" s="1">
        <f>FINV(1-A17,'F Graphs'!$D$6,'F Graphs'!$D$7)</f>
        <v>0.17517930603679568</v>
      </c>
      <c r="C17" s="7">
        <f>_xlfn.F.DIST(B17,'F Graphs'!$D$6,'F Graphs'!$D$7,FALSE)</f>
        <v>0.1053874365035591</v>
      </c>
    </row>
    <row r="18" spans="1:3" x14ac:dyDescent="0.25">
      <c r="A18">
        <f t="shared" si="1"/>
        <v>6.0000000000000001E-3</v>
      </c>
      <c r="B18" s="1">
        <f>FINV(1-A18,'F Graphs'!$D$6,'F Graphs'!$D$7)</f>
        <v>0.18409264611298579</v>
      </c>
      <c r="C18" s="7">
        <f>_xlfn.F.DIST(B18,'F Graphs'!$D$6,'F Graphs'!$D$7,FALSE)</f>
        <v>0.11911732714905868</v>
      </c>
    </row>
    <row r="19" spans="1:3" x14ac:dyDescent="0.25">
      <c r="A19">
        <f t="shared" si="1"/>
        <v>7.0000000000000001E-3</v>
      </c>
      <c r="B19" s="1">
        <f>FINV(1-A19,'F Graphs'!$D$6,'F Graphs'!$D$7)</f>
        <v>0.19206023356219232</v>
      </c>
      <c r="C19" s="7">
        <f>_xlfn.F.DIST(B19,'F Graphs'!$D$6,'F Graphs'!$D$7,FALSE)</f>
        <v>0.13199104677167819</v>
      </c>
    </row>
    <row r="20" spans="1:3" x14ac:dyDescent="0.25">
      <c r="A20">
        <f t="shared" si="1"/>
        <v>8.0000000000000002E-3</v>
      </c>
      <c r="B20" s="1">
        <f>FINV(1-A20,'F Graphs'!$D$6,'F Graphs'!$D$7)</f>
        <v>0.19930457588067862</v>
      </c>
      <c r="C20" s="7">
        <f>_xlfn.F.DIST(B20,'F Graphs'!$D$6,'F Graphs'!$D$7,FALSE)</f>
        <v>0.14415720554300435</v>
      </c>
    </row>
    <row r="21" spans="1:3" x14ac:dyDescent="0.25">
      <c r="A21">
        <f t="shared" si="1"/>
        <v>9.0000000000000011E-3</v>
      </c>
      <c r="B21" s="1">
        <f>FINV(1-A21,'F Graphs'!$D$6,'F Graphs'!$D$7)</f>
        <v>0.20597514748883783</v>
      </c>
      <c r="C21" s="7">
        <f>_xlfn.F.DIST(B21,'F Graphs'!$D$6,'F Graphs'!$D$7,FALSE)</f>
        <v>0.15572331172542667</v>
      </c>
    </row>
    <row r="22" spans="1:3" x14ac:dyDescent="0.25">
      <c r="A22">
        <f t="shared" si="1"/>
        <v>1.0000000000000002E-2</v>
      </c>
      <c r="B22" s="1">
        <f>FINV(1-A22,'F Graphs'!$D$6,'F Graphs'!$D$7)</f>
        <v>0.21217769075957355</v>
      </c>
      <c r="C22" s="7">
        <f>_xlfn.F.DIST(B22,'F Graphs'!$D$6,'F Graphs'!$D$7,FALSE)</f>
        <v>0.16677045258331516</v>
      </c>
    </row>
    <row r="23" spans="1:3" x14ac:dyDescent="0.25">
      <c r="A23">
        <f t="shared" ref="A23:A62" si="2">A22+0.01</f>
        <v>2.0000000000000004E-2</v>
      </c>
      <c r="B23" s="1">
        <f>FINV(1-A23,'F Graphs'!$D$6,'F Graphs'!$D$7)</f>
        <v>0.25944215136963761</v>
      </c>
      <c r="C23" s="7">
        <f>_xlfn.F.DIST(B23,'F Graphs'!$D$6,'F Graphs'!$D$7,FALSE)</f>
        <v>0.25823560342741819</v>
      </c>
    </row>
    <row r="24" spans="1:3" x14ac:dyDescent="0.25">
      <c r="A24">
        <f t="shared" si="2"/>
        <v>3.0000000000000006E-2</v>
      </c>
      <c r="B24" s="1">
        <f>FINV(1-A24,'F Graphs'!$D$6,'F Graphs'!$D$7)</f>
        <v>0.29351959649630138</v>
      </c>
      <c r="C24" s="7">
        <f>_xlfn.F.DIST(B24,'F Graphs'!$D$6,'F Graphs'!$D$7,FALSE)</f>
        <v>0.32902464338289567</v>
      </c>
    </row>
    <row r="25" spans="1:3" x14ac:dyDescent="0.25">
      <c r="A25">
        <f t="shared" si="2"/>
        <v>4.0000000000000008E-2</v>
      </c>
      <c r="B25" s="1">
        <f>FINV(1-A25,'F Graphs'!$D$6,'F Graphs'!$D$7)</f>
        <v>0.32142304263974403</v>
      </c>
      <c r="C25" s="7">
        <f>_xlfn.F.DIST(B25,'F Graphs'!$D$6,'F Graphs'!$D$7,FALSE)</f>
        <v>0.38769897310450901</v>
      </c>
    </row>
    <row r="26" spans="1:3" x14ac:dyDescent="0.25">
      <c r="A26">
        <f t="shared" si="2"/>
        <v>5.000000000000001E-2</v>
      </c>
      <c r="B26" s="1">
        <f>FINV(1-A26,'F Graphs'!$D$6,'F Graphs'!$D$7)</f>
        <v>0.34564062454909211</v>
      </c>
      <c r="C26" s="7">
        <f>_xlfn.F.DIST(B26,'F Graphs'!$D$6,'F Graphs'!$D$7,FALSE)</f>
        <v>0.43796990492883031</v>
      </c>
    </row>
    <row r="27" spans="1:3" x14ac:dyDescent="0.25">
      <c r="A27">
        <f t="shared" si="2"/>
        <v>6.0000000000000012E-2</v>
      </c>
      <c r="B27" s="1">
        <f>FINV(1-A27,'F Graphs'!$D$6,'F Graphs'!$D$7)</f>
        <v>0.36737748468148534</v>
      </c>
      <c r="C27" s="7">
        <f>_xlfn.F.DIST(B27,'F Graphs'!$D$6,'F Graphs'!$D$7,FALSE)</f>
        <v>0.48189086139748821</v>
      </c>
    </row>
    <row r="28" spans="1:3" x14ac:dyDescent="0.25">
      <c r="A28">
        <f t="shared" si="2"/>
        <v>7.0000000000000007E-2</v>
      </c>
      <c r="B28" s="1">
        <f>FINV(1-A28,'F Graphs'!$D$6,'F Graphs'!$D$7)</f>
        <v>0.38731958618013901</v>
      </c>
      <c r="C28" s="7">
        <f>_xlfn.F.DIST(B28,'F Graphs'!$D$6,'F Graphs'!$D$7,FALSE)</f>
        <v>0.52075467840394907</v>
      </c>
    </row>
    <row r="29" spans="1:3" x14ac:dyDescent="0.25">
      <c r="A29">
        <f t="shared" si="2"/>
        <v>0.08</v>
      </c>
      <c r="B29" s="1">
        <f>FINV(1-A29,'F Graphs'!$D$6,'F Graphs'!$D$7)</f>
        <v>0.40589894987845804</v>
      </c>
      <c r="C29" s="7">
        <f>_xlfn.F.DIST(B29,'F Graphs'!$D$6,'F Graphs'!$D$7,FALSE)</f>
        <v>0.55544455591721831</v>
      </c>
    </row>
    <row r="30" spans="1:3" x14ac:dyDescent="0.25">
      <c r="A30">
        <f t="shared" si="2"/>
        <v>0.09</v>
      </c>
      <c r="B30" s="1">
        <f>FINV(1-A30,'F Graphs'!$D$6,'F Graphs'!$D$7)</f>
        <v>0.42340740027125723</v>
      </c>
      <c r="C30" s="7">
        <f>_xlfn.F.DIST(B30,'F Graphs'!$D$6,'F Graphs'!$D$7,FALSE)</f>
        <v>0.58659902195043068</v>
      </c>
    </row>
    <row r="31" spans="1:3" x14ac:dyDescent="0.25">
      <c r="A31">
        <f t="shared" si="2"/>
        <v>9.9999999999999992E-2</v>
      </c>
      <c r="B31" s="1">
        <f>FINV(1-A31,'F Graphs'!$D$6,'F Graphs'!$D$7)</f>
        <v>0.44005250561550241</v>
      </c>
      <c r="C31" s="7">
        <f>_xlfn.F.DIST(B31,'F Graphs'!$D$6,'F Graphs'!$D$7,FALSE)</f>
        <v>0.61469940241706822</v>
      </c>
    </row>
    <row r="32" spans="1:3" x14ac:dyDescent="0.25">
      <c r="A32">
        <f t="shared" si="2"/>
        <v>0.10999999999999999</v>
      </c>
      <c r="B32" s="1">
        <f>FINV(1-A32,'F Graphs'!$D$6,'F Graphs'!$D$7)</f>
        <v>0.45598789964032826</v>
      </c>
      <c r="C32" s="7">
        <f>_xlfn.F.DIST(B32,'F Graphs'!$D$6,'F Graphs'!$D$7,FALSE)</f>
        <v>0.64012036747342416</v>
      </c>
    </row>
    <row r="33" spans="1:3" x14ac:dyDescent="0.25">
      <c r="A33">
        <f t="shared" si="2"/>
        <v>0.11999999999999998</v>
      </c>
      <c r="B33" s="1">
        <f>FINV(1-A33,'F Graphs'!$D$6,'F Graphs'!$D$7)</f>
        <v>0.47133096335176766</v>
      </c>
      <c r="C33" s="7">
        <f>_xlfn.F.DIST(B33,'F Graphs'!$D$6,'F Graphs'!$D$7,FALSE)</f>
        <v>0.66316109818481517</v>
      </c>
    </row>
    <row r="34" spans="1:3" x14ac:dyDescent="0.25">
      <c r="A34">
        <f t="shared" si="2"/>
        <v>0.12999999999999998</v>
      </c>
      <c r="B34" s="1">
        <f>FINV(1-A34,'F Graphs'!$D$6,'F Graphs'!$D$7)</f>
        <v>0.48617374221174242</v>
      </c>
      <c r="C34" s="7">
        <f>_xlfn.F.DIST(B34,'F Graphs'!$D$6,'F Graphs'!$D$7,FALSE)</f>
        <v>0.68406550539989686</v>
      </c>
    </row>
    <row r="35" spans="1:3" x14ac:dyDescent="0.25">
      <c r="A35">
        <f t="shared" si="2"/>
        <v>0.13999999999999999</v>
      </c>
      <c r="B35" s="1">
        <f>FINV(1-A35,'F Graphs'!$D$6,'F Graphs'!$D$7)</f>
        <v>0.50059000387713348</v>
      </c>
      <c r="C35" s="7">
        <f>_xlfn.F.DIST(B35,'F Graphs'!$D$6,'F Graphs'!$D$7,FALSE)</f>
        <v>0.70303589475078143</v>
      </c>
    </row>
    <row r="36" spans="1:3" x14ac:dyDescent="0.25">
      <c r="A36">
        <f t="shared" si="2"/>
        <v>0.15</v>
      </c>
      <c r="B36" s="1">
        <f>FINV(1-A36,'F Graphs'!$D$6,'F Graphs'!$D$7)</f>
        <v>0.51463997701291242</v>
      </c>
      <c r="C36" s="7">
        <f>_xlfn.F.DIST(B36,'F Graphs'!$D$6,'F Graphs'!$D$7,FALSE)</f>
        <v>0.72024251925164207</v>
      </c>
    </row>
    <row r="37" spans="1:3" x14ac:dyDescent="0.25">
      <c r="A37">
        <f t="shared" si="2"/>
        <v>0.16</v>
      </c>
      <c r="B37" s="1">
        <f>FINV(1-A37,'F Graphs'!$D$6,'F Graphs'!$D$7)</f>
        <v>0.52837363583588337</v>
      </c>
      <c r="C37" s="7">
        <f>_xlfn.F.DIST(B37,'F Graphs'!$D$6,'F Graphs'!$D$7,FALSE)</f>
        <v>0.73583044893963812</v>
      </c>
    </row>
    <row r="38" spans="1:3" x14ac:dyDescent="0.25">
      <c r="A38">
        <f t="shared" si="2"/>
        <v>0.17</v>
      </c>
      <c r="B38" s="1">
        <f>FINV(1-A38,'F Graphs'!$D$6,'F Graphs'!$D$7)</f>
        <v>0.5418330391747922</v>
      </c>
      <c r="C38" s="7">
        <f>_xlfn.F.DIST(B38,'F Graphs'!$D$6,'F Graphs'!$D$7,FALSE)</f>
        <v>0.7499246317032785</v>
      </c>
    </row>
    <row r="39" spans="1:3" x14ac:dyDescent="0.25">
      <c r="A39">
        <f t="shared" si="2"/>
        <v>0.18000000000000002</v>
      </c>
      <c r="B39" s="1">
        <f>FINV(1-A39,'F Graphs'!$D$6,'F Graphs'!$D$7)</f>
        <v>0.555054035623745</v>
      </c>
      <c r="C39" s="7">
        <f>_xlfn.F.DIST(B39,'F Graphs'!$D$6,'F Graphs'!$D$7,FALSE)</f>
        <v>0.76263369991472196</v>
      </c>
    </row>
    <row r="40" spans="1:3" x14ac:dyDescent="0.25">
      <c r="A40">
        <f t="shared" si="2"/>
        <v>0.19000000000000003</v>
      </c>
      <c r="B40" s="1">
        <f>FINV(1-A40,'F Graphs'!$D$6,'F Graphs'!$D$7)</f>
        <v>0.56806753223977435</v>
      </c>
      <c r="C40" s="7">
        <f>_xlfn.F.DIST(B40,'F Graphs'!$D$6,'F Graphs'!$D$7,FALSE)</f>
        <v>0.77405288604584577</v>
      </c>
    </row>
    <row r="41" spans="1:3" x14ac:dyDescent="0.25">
      <c r="A41">
        <f t="shared" si="2"/>
        <v>0.20000000000000004</v>
      </c>
      <c r="B41" s="1">
        <f>FINV(1-A41,'F Graphs'!$D$6,'F Graphs'!$D$7)</f>
        <v>0.58090045568225412</v>
      </c>
      <c r="C41" s="7">
        <f>_xlfn.F.DIST(B41,'F Graphs'!$D$6,'F Graphs'!$D$7,FALSE)</f>
        <v>0.78426629169959072</v>
      </c>
    </row>
    <row r="42" spans="1:3" x14ac:dyDescent="0.25">
      <c r="A42">
        <f t="shared" si="2"/>
        <v>0.21000000000000005</v>
      </c>
      <c r="B42" s="1">
        <f>FINV(1-A42,'F Graphs'!$D$6,'F Graphs'!$D$7)</f>
        <v>0.59357649215736297</v>
      </c>
      <c r="C42" s="7">
        <f>_xlfn.F.DIST(B42,'F Graphs'!$D$6,'F Graphs'!$D$7,FALSE)</f>
        <v>0.79334867856766222</v>
      </c>
    </row>
    <row r="43" spans="1:3" x14ac:dyDescent="0.25">
      <c r="A43">
        <f t="shared" si="2"/>
        <v>0.22000000000000006</v>
      </c>
      <c r="B43" s="1">
        <f>FINV(1-A43,'F Graphs'!$D$6,'F Graphs'!$D$7)</f>
        <v>0.60611666537821407</v>
      </c>
      <c r="C43" s="7">
        <f>_xlfn.F.DIST(B43,'F Graphs'!$D$6,'F Graphs'!$D$7,FALSE)</f>
        <v>0.80136689998018229</v>
      </c>
    </row>
    <row r="44" spans="1:3" x14ac:dyDescent="0.25">
      <c r="A44">
        <f t="shared" si="2"/>
        <v>0.23000000000000007</v>
      </c>
      <c r="B44" s="1">
        <f>FINV(1-A44,'F Graphs'!$D$6,'F Graphs'!$D$7)</f>
        <v>0.61853979397588754</v>
      </c>
      <c r="C44" s="7">
        <f>_xlfn.F.DIST(B44,'F Graphs'!$D$6,'F Graphs'!$D$7,FALSE)</f>
        <v>0.80838105820750439</v>
      </c>
    </row>
    <row r="45" spans="1:3" x14ac:dyDescent="0.25">
      <c r="A45">
        <f t="shared" si="2"/>
        <v>0.24000000000000007</v>
      </c>
      <c r="B45" s="1">
        <f>FINV(1-A45,'F Graphs'!$D$6,'F Graphs'!$D$7)</f>
        <v>0.63086285789572294</v>
      </c>
      <c r="C45" s="7">
        <f>_xlfn.F.DIST(B45,'F Graphs'!$D$6,'F Graphs'!$D$7,FALSE)</f>
        <v>0.81444544967465793</v>
      </c>
    </row>
    <row r="46" spans="1:3" x14ac:dyDescent="0.25">
      <c r="A46">
        <f t="shared" si="2"/>
        <v>0.25000000000000006</v>
      </c>
      <c r="B46" s="1">
        <f>FINV(1-A46,'F Graphs'!$D$6,'F Graphs'!$D$7)</f>
        <v>0.64310129518320769</v>
      </c>
      <c r="C46" s="7">
        <f>_xlfn.F.DIST(B46,'F Graphs'!$D$6,'F Graphs'!$D$7,FALSE)</f>
        <v>0.81960934416007114</v>
      </c>
    </row>
    <row r="47" spans="1:3" x14ac:dyDescent="0.25">
      <c r="A47">
        <f t="shared" si="2"/>
        <v>0.26000000000000006</v>
      </c>
      <c r="B47" s="1">
        <f>FINV(1-A47,'F Graphs'!$D$6,'F Graphs'!$D$7)</f>
        <v>0.65526924490793759</v>
      </c>
      <c r="C47" s="7">
        <f>_xlfn.F.DIST(B47,'F Graphs'!$D$6,'F Graphs'!$D$7,FALSE)</f>
        <v>0.82391763260225803</v>
      </c>
    </row>
    <row r="48" spans="1:3" x14ac:dyDescent="0.25">
      <c r="A48">
        <f t="shared" si="2"/>
        <v>0.27000000000000007</v>
      </c>
      <c r="B48" s="1">
        <f>FINV(1-A48,'F Graphs'!$D$6,'F Graphs'!$D$7)</f>
        <v>0.66737974797417776</v>
      </c>
      <c r="C48" s="7">
        <f>_xlfn.F.DIST(B48,'F Graphs'!$D$6,'F Graphs'!$D$7,FALSE)</f>
        <v>0.82741136986549413</v>
      </c>
    </row>
    <row r="49" spans="1:3" x14ac:dyDescent="0.25">
      <c r="A49">
        <f t="shared" si="2"/>
        <v>0.28000000000000008</v>
      </c>
      <c r="B49" s="1">
        <f>FINV(1-A49,'F Graphs'!$D$6,'F Graphs'!$D$7)</f>
        <v>0.67944491469496782</v>
      </c>
      <c r="C49" s="7">
        <f>_xlfn.F.DIST(B49,'F Graphs'!$D$6,'F Graphs'!$D$7,FALSE)</f>
        <v>0.83012823275238012</v>
      </c>
    </row>
    <row r="50" spans="1:3" x14ac:dyDescent="0.25">
      <c r="A50">
        <f t="shared" si="2"/>
        <v>0.29000000000000009</v>
      </c>
      <c r="B50" s="1">
        <f>FINV(1-A50,'F Graphs'!$D$6,'F Graphs'!$D$7)</f>
        <v>0.69147606591684119</v>
      </c>
      <c r="C50" s="7">
        <f>_xlfn.F.DIST(B50,'F Graphs'!$D$6,'F Graphs'!$D$7,FALSE)</f>
        <v>0.8321029090497023</v>
      </c>
    </row>
    <row r="51" spans="1:3" x14ac:dyDescent="0.25">
      <c r="A51">
        <f t="shared" si="2"/>
        <v>0.3000000000000001</v>
      </c>
      <c r="B51" s="1">
        <f>FINV(1-A51,'F Graphs'!$D$6,'F Graphs'!$D$7)</f>
        <v>0.70348385294221771</v>
      </c>
      <c r="C51" s="7">
        <f>_xlfn.F.DIST(B51,'F Graphs'!$D$6,'F Graphs'!$D$7,FALSE)</f>
        <v>0.8333674300119559</v>
      </c>
    </row>
    <row r="52" spans="1:3" x14ac:dyDescent="0.25">
      <c r="A52">
        <f t="shared" si="2"/>
        <v>0.31000000000000011</v>
      </c>
      <c r="B52" s="1">
        <f>FINV(1-A52,'F Graphs'!$D$6,'F Graphs'!$D$7)</f>
        <v>0.71547836034859513</v>
      </c>
      <c r="C52" s="7">
        <f>_xlfn.F.DIST(B52,'F Graphs'!$D$6,'F Graphs'!$D$7,FALSE)</f>
        <v>0.83395145611791166</v>
      </c>
    </row>
    <row r="53" spans="1:3" x14ac:dyDescent="0.25">
      <c r="A53">
        <f t="shared" si="2"/>
        <v>0.32000000000000012</v>
      </c>
      <c r="B53" s="1">
        <f>FINV(1-A53,'F Graphs'!$D$6,'F Graphs'!$D$7)</f>
        <v>0.72746919493920914</v>
      </c>
      <c r="C53" s="7">
        <f>_xlfn.F.DIST(B53,'F Graphs'!$D$6,'F Graphs'!$D$7,FALSE)</f>
        <v>0.83388252396433971</v>
      </c>
    </row>
    <row r="54" spans="1:3" x14ac:dyDescent="0.25">
      <c r="A54">
        <f t="shared" si="2"/>
        <v>0.33000000000000013</v>
      </c>
      <c r="B54" s="1">
        <f>FINV(1-A54,'F Graphs'!$D$6,'F Graphs'!$D$7)</f>
        <v>0.73946556340253022</v>
      </c>
      <c r="C54" s="7">
        <f>_xlfn.F.DIST(B54,'F Graphs'!$D$6,'F Graphs'!$D$7,FALSE)</f>
        <v>0.8331862606340239</v>
      </c>
    </row>
    <row r="55" spans="1:3" x14ac:dyDescent="0.25">
      <c r="A55">
        <f t="shared" si="2"/>
        <v>0.34000000000000014</v>
      </c>
      <c r="B55" s="1">
        <f>FINV(1-A55,'F Graphs'!$D$6,'F Graphs'!$D$7)</f>
        <v>0.75147634075405167</v>
      </c>
      <c r="C55" s="7">
        <f>_xlfn.F.DIST(B55,'F Graphs'!$D$6,'F Graphs'!$D$7,FALSE)</f>
        <v>0.83188657068202154</v>
      </c>
    </row>
    <row r="56" spans="1:3" x14ac:dyDescent="0.25">
      <c r="A56">
        <f t="shared" si="2"/>
        <v>0.35000000000000014</v>
      </c>
      <c r="B56" s="1">
        <f>FINV(1-A56,'F Graphs'!$D$6,'F Graphs'!$D$7)</f>
        <v>0.76351013124455902</v>
      </c>
      <c r="C56" s="7">
        <f>_xlfn.F.DIST(B56,'F Graphs'!$D$6,'F Graphs'!$D$7,FALSE)</f>
        <v>0.83000579994407908</v>
      </c>
    </row>
    <row r="57" spans="1:3" x14ac:dyDescent="0.25">
      <c r="A57">
        <f t="shared" si="2"/>
        <v>0.36000000000000015</v>
      </c>
      <c r="B57" s="1">
        <f>FINV(1-A57,'F Graphs'!$D$6,'F Graphs'!$D$7)</f>
        <v>0.77557532311646515</v>
      </c>
      <c r="C57" s="7">
        <f>_xlfn.F.DIST(B57,'F Graphs'!$D$6,'F Graphs'!$D$7,FALSE)</f>
        <v>0.82756487962481318</v>
      </c>
    </row>
    <row r="58" spans="1:3" x14ac:dyDescent="0.25">
      <c r="A58">
        <f t="shared" si="2"/>
        <v>0.37000000000000016</v>
      </c>
      <c r="B58" s="1">
        <f>FINV(1-A58,'F Graphs'!$D$6,'F Graphs'!$D$7)</f>
        <v>0.7876801383533738</v>
      </c>
      <c r="C58" s="7">
        <f>_xlfn.F.DIST(B58,'F Graphs'!$D$6,'F Graphs'!$D$7,FALSE)</f>
        <v>0.82458345352659779</v>
      </c>
    </row>
    <row r="59" spans="1:3" x14ac:dyDescent="0.25">
      <c r="A59">
        <f t="shared" si="2"/>
        <v>0.38000000000000017</v>
      </c>
      <c r="B59" s="1">
        <f>FINV(1-A59,'F Graphs'!$D$6,'F Graphs'!$D$7)</f>
        <v>0.79983267838261884</v>
      </c>
      <c r="C59" s="7">
        <f>_xlfn.F.DIST(B59,'F Graphs'!$D$6,'F Graphs'!$D$7,FALSE)</f>
        <v>0.82107999079969207</v>
      </c>
    </row>
    <row r="60" spans="1:3" x14ac:dyDescent="0.25">
      <c r="A60">
        <f t="shared" si="2"/>
        <v>0.39000000000000018</v>
      </c>
      <c r="B60" s="1">
        <f>FINV(1-A60,'F Graphs'!$D$6,'F Graphs'!$D$7)</f>
        <v>0.81204096654493507</v>
      </c>
      <c r="C60" s="7">
        <f>_xlfn.F.DIST(B60,'F Graphs'!$D$6,'F Graphs'!$D$7,FALSE)</f>
        <v>0.81707188620506077</v>
      </c>
    </row>
    <row r="61" spans="1:3" x14ac:dyDescent="0.25">
      <c r="A61">
        <f t="shared" si="2"/>
        <v>0.40000000000000019</v>
      </c>
      <c r="B61" s="1">
        <f>FINV(1-A61,'F Graphs'!$D$6,'F Graphs'!$D$7)</f>
        <v>0.82431298803113939</v>
      </c>
      <c r="C61" s="7">
        <f>_xlfn.F.DIST(B61,'F Graphs'!$D$6,'F Graphs'!$D$7,FALSE)</f>
        <v>0.81257554956422151</v>
      </c>
    </row>
    <row r="62" spans="1:3" x14ac:dyDescent="0.25">
      <c r="A62">
        <f t="shared" si="2"/>
        <v>0.4100000000000002</v>
      </c>
      <c r="B62" s="1">
        <f>FINV(1-A62,'F Graphs'!$D$6,'F Graphs'!$D$7)</f>
        <v>0.83665672789652468</v>
      </c>
      <c r="C62" s="7">
        <f>_xlfn.F.DIST(B62,'F Graphs'!$D$6,'F Graphs'!$D$7,FALSE)</f>
        <v>0.80760648581054517</v>
      </c>
    </row>
    <row r="63" spans="1:3" x14ac:dyDescent="0.25">
      <c r="A63">
        <f>A62+0.01</f>
        <v>0.42000000000000021</v>
      </c>
      <c r="B63" s="1">
        <f>FINV(1-A63,'F Graphs'!$D$6,'F Graphs'!$D$7)</f>
        <v>0.8490802076946109</v>
      </c>
      <c r="C63" s="7">
        <f>_xlfn.F.DIST(B63,'F Graphs'!$D$6,'F Graphs'!$D$7,FALSE)</f>
        <v>0.80217936684241697</v>
      </c>
    </row>
    <row r="64" spans="1:3" x14ac:dyDescent="0.25">
      <c r="A64">
        <f t="shared" ref="A64:A111" si="3">A63+0.01</f>
        <v>0.43000000000000022</v>
      </c>
      <c r="B64" s="1">
        <f>FINV(1-A64,'F Graphs'!$D$6,'F Graphs'!$D$7)</f>
        <v>0.86159152121965865</v>
      </c>
      <c r="C64" s="7">
        <f>_xlfn.F.DIST(B64,'F Graphs'!$D$6,'F Graphs'!$D$7,FALSE)</f>
        <v>0.79630809620128784</v>
      </c>
    </row>
    <row r="65" spans="1:3" x14ac:dyDescent="0.25">
      <c r="A65">
        <f t="shared" si="3"/>
        <v>0.44000000000000022</v>
      </c>
      <c r="B65" s="1">
        <f>FINV(1-A65,'F Graphs'!$D$6,'F Graphs'!$D$7)</f>
        <v>0.87419886980890693</v>
      </c>
      <c r="C65" s="7">
        <f>_xlfn.F.DIST(B65,'F Graphs'!$D$6,'F Graphs'!$D$7,FALSE)</f>
        <v>0.79000586745025436</v>
      </c>
    </row>
    <row r="66" spans="1:3" x14ac:dyDescent="0.25">
      <c r="A66">
        <f t="shared" si="3"/>
        <v>0.45000000000000023</v>
      </c>
      <c r="B66" s="1">
        <f>FINV(1-A66,'F Graphs'!$D$6,'F Graphs'!$D$7)</f>
        <v>0.88691059762910052</v>
      </c>
      <c r="C66" s="7">
        <f>_xlfn.F.DIST(B66,'F Graphs'!$D$6,'F Graphs'!$D$7,FALSE)</f>
        <v>0.78328521700556053</v>
      </c>
    </row>
    <row r="67" spans="1:3" x14ac:dyDescent="0.25">
      <c r="A67">
        <f t="shared" si="3"/>
        <v>0.46000000000000024</v>
      </c>
      <c r="B67" s="1">
        <f>FINV(1-A67,'F Graphs'!$D$6,'F Graphs'!$D$7)</f>
        <v>0.89973522735600808</v>
      </c>
      <c r="C67" s="7">
        <f>_xlfn.F.DIST(B67,'F Graphs'!$D$6,'F Graphs'!$D$7,FALSE)</f>
        <v>0.77615807206996801</v>
      </c>
    </row>
    <row r="68" spans="1:3" x14ac:dyDescent="0.25">
      <c r="A68">
        <f t="shared" si="3"/>
        <v>0.47000000000000025</v>
      </c>
      <c r="B68" s="1">
        <f>FINV(1-A68,'F Graphs'!$D$6,'F Graphs'!$D$7)</f>
        <v>0.91268149664925891</v>
      </c>
      <c r="C68" s="7">
        <f>_xlfn.F.DIST(B68,'F Graphs'!$D$6,'F Graphs'!$D$7,FALSE)</f>
        <v>0.76863579422990258</v>
      </c>
    </row>
    <row r="69" spans="1:3" x14ac:dyDescent="0.25">
      <c r="A69">
        <f t="shared" si="3"/>
        <v>0.48000000000000026</v>
      </c>
      <c r="B69" s="1">
        <f>FINV(1-A69,'F Graphs'!$D$6,'F Graphs'!$D$7)</f>
        <v>0.92575839582751984</v>
      </c>
      <c r="C69" s="7">
        <f>_xlfn.F.DIST(B69,'F Graphs'!$D$6,'F Graphs'!$D$7,FALSE)</f>
        <v>0.76072921920459369</v>
      </c>
    </row>
    <row r="70" spans="1:3" x14ac:dyDescent="0.25">
      <c r="A70">
        <f t="shared" si="3"/>
        <v>0.49000000000000027</v>
      </c>
      <c r="B70" s="1">
        <f>FINV(1-A70,'F Graphs'!$D$6,'F Graphs'!$D$7)</f>
        <v>0.93897520716037974</v>
      </c>
      <c r="C70" s="7">
        <f>_xlfn.F.DIST(B70,'F Graphs'!$D$6,'F Graphs'!$D$7,FALSE)</f>
        <v>0.75244869317296104</v>
      </c>
    </row>
    <row r="71" spans="1:3" x14ac:dyDescent="0.25">
      <c r="A71">
        <f t="shared" si="3"/>
        <v>0.50000000000000022</v>
      </c>
      <c r="B71" s="1">
        <f>FINV(1-A71,'F Graphs'!$D$6,'F Graphs'!$D$7)</f>
        <v>0.95234154621351297</v>
      </c>
      <c r="C71" s="7">
        <f>_xlfn.F.DIST(B71,'F Graphs'!$D$6,'F Graphs'!$D$7,FALSE)</f>
        <v>0.74380410605084402</v>
      </c>
    </row>
    <row r="72" spans="1:3" x14ac:dyDescent="0.25">
      <c r="A72">
        <f t="shared" si="3"/>
        <v>0.51000000000000023</v>
      </c>
      <c r="B72" s="1">
        <f>FINV(1-A72,'F Graphs'!$D$6,'F Graphs'!$D$7)</f>
        <v>0.96586740571305674</v>
      </c>
      <c r="C72" s="7">
        <f>_xlfn.F.DIST(B72,'F Graphs'!$D$6,'F Graphs'!$D$7,FALSE)</f>
        <v>0.73480492204579639</v>
      </c>
    </row>
    <row r="73" spans="1:3" x14ac:dyDescent="0.25">
      <c r="A73">
        <f t="shared" si="3"/>
        <v>0.52000000000000024</v>
      </c>
      <c r="B73" s="1">
        <f>FINV(1-A73,'F Graphs'!$D$6,'F Graphs'!$D$7)</f>
        <v>0.97956320243440764</v>
      </c>
      <c r="C73" s="7">
        <f>_xlfn.F.DIST(B73,'F Graphs'!$D$6,'F Graphs'!$D$7,FALSE)</f>
        <v>0.72546020777785936</v>
      </c>
    </row>
    <row r="74" spans="1:3" x14ac:dyDescent="0.25">
      <c r="A74">
        <f t="shared" si="3"/>
        <v>0.53000000000000025</v>
      </c>
      <c r="B74" s="1">
        <f>FINV(1-A74,'F Graphs'!$D$6,'F Graphs'!$D$7)</f>
        <v>0.99343982767081696</v>
      </c>
      <c r="C74" s="7">
        <f>_xlfn.F.DIST(B74,'F Graphs'!$D$6,'F Graphs'!$D$7,FALSE)</f>
        <v>0.71577865822150599</v>
      </c>
    </row>
    <row r="75" spans="1:3" x14ac:dyDescent="0.25">
      <c r="A75">
        <f t="shared" si="3"/>
        <v>0.54000000000000026</v>
      </c>
      <c r="B75" s="1">
        <f>FINV(1-A75,'F Graphs'!$D$6,'F Graphs'!$D$7)</f>
        <v>1.0075087018996958</v>
      </c>
      <c r="C75" s="7">
        <f>_xlfn.F.DIST(B75,'F Graphs'!$D$6,'F Graphs'!$D$7,FALSE)</f>
        <v>0.70576862069538937</v>
      </c>
    </row>
    <row r="76" spans="1:3" x14ac:dyDescent="0.25">
      <c r="A76">
        <f t="shared" si="3"/>
        <v>0.55000000000000027</v>
      </c>
      <c r="B76" s="1">
        <f>FINV(1-A76,'F Graphs'!$D$6,'F Graphs'!$D$7)</f>
        <v>1.0217818343412779</v>
      </c>
      <c r="C76" s="7">
        <f>_xlfn.F.DIST(B76,'F Graphs'!$D$6,'F Graphs'!$D$7,FALSE)</f>
        <v>0.69543811710202041</v>
      </c>
    </row>
    <row r="77" spans="1:3" x14ac:dyDescent="0.25">
      <c r="A77">
        <f t="shared" si="3"/>
        <v>0.56000000000000028</v>
      </c>
      <c r="B77" s="1">
        <f>FINV(1-A77,'F Graphs'!$D$6,'F Graphs'!$D$7)</f>
        <v>1.0362718881976107</v>
      </c>
      <c r="C77" s="7">
        <f>_xlfn.F.DIST(B77,'F Graphs'!$D$6,'F Graphs'!$D$7,FALSE)</f>
        <v>0.6847948645985239</v>
      </c>
    </row>
    <row r="78" spans="1:3" x14ac:dyDescent="0.25">
      <c r="A78">
        <f t="shared" si="3"/>
        <v>0.57000000000000028</v>
      </c>
      <c r="B78" s="1">
        <f>FINV(1-A78,'F Graphs'!$D$6,'F Graphs'!$D$7)</f>
        <v>1.0509922524728019</v>
      </c>
      <c r="C78" s="7">
        <f>_xlfn.F.DIST(B78,'F Graphs'!$D$6,'F Graphs'!$D$7,FALSE)</f>
        <v>0.67384629486155811</v>
      </c>
    </row>
    <row r="79" spans="1:3" x14ac:dyDescent="0.25">
      <c r="A79">
        <f t="shared" si="3"/>
        <v>0.58000000000000029</v>
      </c>
      <c r="B79" s="1">
        <f>FINV(1-A79,'F Graphs'!$D$6,'F Graphs'!$D$7)</f>
        <v>1.0659571214118486</v>
      </c>
      <c r="C79" s="7">
        <f>_xlfn.F.DIST(B79,'F Graphs'!$D$6,'F Graphs'!$D$7,FALSE)</f>
        <v>0.6625995720941098</v>
      </c>
    </row>
    <row r="80" spans="1:3" x14ac:dyDescent="0.25">
      <c r="A80">
        <f t="shared" si="3"/>
        <v>0.5900000000000003</v>
      </c>
      <c r="B80" s="1">
        <f>FINV(1-A80,'F Graphs'!$D$6,'F Graphs'!$D$7)</f>
        <v>1.0811815827600519</v>
      </c>
      <c r="C80" s="7">
        <f>_xlfn.F.DIST(B80,'F Graphs'!$D$6,'F Graphs'!$D$7,FALSE)</f>
        <v>0.65106160990882989</v>
      </c>
    </row>
    <row r="81" spans="1:3" x14ac:dyDescent="0.25">
      <c r="A81">
        <f t="shared" si="3"/>
        <v>0.60000000000000031</v>
      </c>
      <c r="B81" s="1">
        <f>FINV(1-A81,'F Graphs'!$D$6,'F Graphs'!$D$7)</f>
        <v>1.0966817162439779</v>
      </c>
      <c r="C81" s="7">
        <f>_xlfn.F.DIST(B81,'F Graphs'!$D$6,'F Graphs'!$D$7,FALSE)</f>
        <v>0.63923908721159517</v>
      </c>
    </row>
    <row r="82" spans="1:3" x14ac:dyDescent="0.25">
      <c r="A82">
        <f t="shared" si="3"/>
        <v>0.61000000000000032</v>
      </c>
      <c r="B82" s="1">
        <f>FINV(1-A82,'F Graphs'!$D$6,'F Graphs'!$D$7)</f>
        <v>1.1124747039158798</v>
      </c>
      <c r="C82" s="7">
        <f>_xlfn.F.DIST(B82,'F Graphs'!$D$6,'F Graphs'!$D$7,FALSE)</f>
        <v>0.6271384631998882</v>
      </c>
    </row>
    <row r="83" spans="1:3" x14ac:dyDescent="0.25">
      <c r="A83">
        <f t="shared" si="3"/>
        <v>0.62000000000000033</v>
      </c>
      <c r="B83" s="1">
        <f>FINV(1-A83,'F Graphs'!$D$6,'F Graphs'!$D$7)</f>
        <v>1.1285789542960738</v>
      </c>
      <c r="C83" s="7">
        <f>_xlfn.F.DIST(B83,'F Graphs'!$D$6,'F Graphs'!$D$7,FALSE)</f>
        <v>0.61476599158329115</v>
      </c>
    </row>
    <row r="84" spans="1:3" x14ac:dyDescent="0.25">
      <c r="A84">
        <f t="shared" si="3"/>
        <v>0.63000000000000034</v>
      </c>
      <c r="B84" s="1">
        <f>FINV(1-A84,'F Graphs'!$D$6,'F Graphs'!$D$7)</f>
        <v>1.1450142426043002</v>
      </c>
      <c r="C84" s="7">
        <f>_xlfn.F.DIST(B84,'F Graphs'!$D$6,'F Graphs'!$D$7,FALSE)</f>
        <v>0.60212773412774989</v>
      </c>
    </row>
    <row r="85" spans="1:3" x14ac:dyDescent="0.25">
      <c r="A85">
        <f t="shared" si="3"/>
        <v>0.64000000000000035</v>
      </c>
      <c r="B85" s="1">
        <f>FINV(1-A85,'F Graphs'!$D$6,'F Graphs'!$D$7)</f>
        <v>1.1618018698073025</v>
      </c>
      <c r="C85" s="7">
        <f>_xlfn.F.DIST(B85,'F Graphs'!$D$6,'F Graphs'!$D$7,FALSE)</f>
        <v>0.58922957362121342</v>
      </c>
    </row>
    <row r="86" spans="1:3" x14ac:dyDescent="0.25">
      <c r="A86">
        <f t="shared" si="3"/>
        <v>0.65000000000000036</v>
      </c>
      <c r="B86" s="1">
        <f>FINV(1-A86,'F Graphs'!$D$6,'F Graphs'!$D$7)</f>
        <v>1.1789648437459994</v>
      </c>
      <c r="C86" s="7">
        <f>_xlfn.F.DIST(B86,'F Graphs'!$D$6,'F Graphs'!$D$7,FALSE)</f>
        <v>0.57607722635594827</v>
      </c>
    </row>
    <row r="87" spans="1:3" x14ac:dyDescent="0.25">
      <c r="A87">
        <f t="shared" si="3"/>
        <v>0.66000000000000036</v>
      </c>
      <c r="B87" s="1">
        <f>FINV(1-A87,'F Graphs'!$D$6,'F Graphs'!$D$7)</f>
        <v>1.1965280862677645</v>
      </c>
      <c r="C87" s="7">
        <f>_xlfn.F.DIST(B87,'F Graphs'!$D$6,'F Graphs'!$D$7,FALSE)</f>
        <v>0.56267625422216005</v>
      </c>
    </row>
    <row r="88" spans="1:3" x14ac:dyDescent="0.25">
      <c r="A88">
        <f t="shared" si="3"/>
        <v>0.67000000000000037</v>
      </c>
      <c r="B88" s="1">
        <f>FINV(1-A88,'F Graphs'!$D$6,'F Graphs'!$D$7)</f>
        <v>1.214518671111549</v>
      </c>
      <c r="C88" s="7">
        <f>_xlfn.F.DIST(B88,'F Graphs'!$D$6,'F Graphs'!$D$7,FALSE)</f>
        <v>0.54903207650876185</v>
      </c>
    </row>
    <row r="89" spans="1:3" x14ac:dyDescent="0.25">
      <c r="A89">
        <f t="shared" si="3"/>
        <v>0.68000000000000038</v>
      </c>
      <c r="B89" s="1">
        <f>FINV(1-A89,'F Graphs'!$D$6,'F Graphs'!$D$7)</f>
        <v>1.2329660983203925</v>
      </c>
      <c r="C89" s="7">
        <f>_xlfn.F.DIST(B89,'F Graphs'!$D$6,'F Graphs'!$D$7,FALSE)</f>
        <v>0.53514998151036897</v>
      </c>
    </row>
    <row r="90" spans="1:3" x14ac:dyDescent="0.25">
      <c r="A90">
        <f t="shared" si="3"/>
        <v>0.69000000000000039</v>
      </c>
      <c r="B90" s="1">
        <f>FINV(1-A90,'F Graphs'!$D$6,'F Graphs'!$D$7)</f>
        <v>1.2519026122461669</v>
      </c>
      <c r="C90" s="7">
        <f>_xlfn.F.DIST(B90,'F Graphs'!$D$6,'F Graphs'!$D$7,FALSE)</f>
        <v>0.52103513804528112</v>
      </c>
    </row>
    <row r="91" spans="1:3" x14ac:dyDescent="0.25">
      <c r="A91">
        <f t="shared" si="3"/>
        <v>0.7000000000000004</v>
      </c>
      <c r="B91" s="1">
        <f>FINV(1-A91,'F Graphs'!$D$6,'F Graphs'!$D$7)</f>
        <v>1.2713635718433016</v>
      </c>
      <c r="C91" s="7">
        <f>_xlfn.F.DIST(B91,'F Graphs'!$D$6,'F Graphs'!$D$7,FALSE)</f>
        <v>0.50669260699758845</v>
      </c>
    </row>
    <row r="92" spans="1:3" x14ac:dyDescent="0.25">
      <c r="A92">
        <f t="shared" si="3"/>
        <v>0.71000000000000041</v>
      </c>
      <c r="B92" s="1">
        <f>FINV(1-A92,'F Graphs'!$D$6,'F Graphs'!$D$7)</f>
        <v>1.2913878840269994</v>
      </c>
      <c r="C92" s="7">
        <f>_xlfn.F.DIST(B92,'F Graphs'!$D$6,'F Graphs'!$D$7,FALSE)</f>
        <v>0.49212735300832394</v>
      </c>
    </row>
    <row r="93" spans="1:3" x14ac:dyDescent="0.25">
      <c r="A93">
        <f t="shared" si="3"/>
        <v>0.72000000000000042</v>
      </c>
      <c r="B93" s="1">
        <f>FINV(1-A93,'F Graphs'!$D$6,'F Graphs'!$D$7)</f>
        <v>1.3120185135388667</v>
      </c>
      <c r="C93" s="7">
        <f>_xlfn.F.DIST(B93,'F Graphs'!$D$6,'F Graphs'!$D$7,FALSE)</f>
        <v>0.47734425645657236</v>
      </c>
    </row>
    <row r="94" spans="1:3" x14ac:dyDescent="0.25">
      <c r="A94">
        <f t="shared" si="3"/>
        <v>0.73000000000000043</v>
      </c>
      <c r="B94" s="1">
        <f>FINV(1-A94,'F Graphs'!$D$6,'F Graphs'!$D$7)</f>
        <v>1.3333030862134971</v>
      </c>
      <c r="C94" s="7">
        <f>_xlfn.F.DIST(B94,'F Graphs'!$D$6,'F Graphs'!$D$7,FALSE)</f>
        <v>0.46234812589262536</v>
      </c>
    </row>
    <row r="95" spans="1:3" x14ac:dyDescent="0.25">
      <c r="A95">
        <f t="shared" si="3"/>
        <v>0.74000000000000044</v>
      </c>
      <c r="B95" s="1">
        <f>FINV(1-A95,'F Graphs'!$D$6,'F Graphs'!$D$7)</f>
        <v>1.355294607041158</v>
      </c>
      <c r="C95" s="7">
        <f>_xlfn.F.DIST(B95,'F Graphs'!$D$6,'F Graphs'!$D$7,FALSE)</f>
        <v>0.44714371111313439</v>
      </c>
    </row>
    <row r="96" spans="1:3" x14ac:dyDescent="0.25">
      <c r="A96">
        <f t="shared" si="3"/>
        <v>0.75000000000000044</v>
      </c>
      <c r="B96" s="1">
        <f>FINV(1-A96,'F Graphs'!$D$6,'F Graphs'!$D$7)</f>
        <v>1.3780523203485231</v>
      </c>
      <c r="C96" s="7">
        <f>_xlfn.F.DIST(B96,'F Graphs'!$D$6,'F Graphs'!$D$7,FALSE)</f>
        <v>0.43173571710486802</v>
      </c>
    </row>
    <row r="97" spans="1:3" x14ac:dyDescent="0.25">
      <c r="A97">
        <f t="shared" si="3"/>
        <v>0.76000000000000045</v>
      </c>
      <c r="B97" s="1">
        <f>FINV(1-A97,'F Graphs'!$D$6,'F Graphs'!$D$7)</f>
        <v>1.4016427472992707</v>
      </c>
      <c r="C97" s="7">
        <f>_xlfn.F.DIST(B97,'F Graphs'!$D$6,'F Graphs'!$D$7,FALSE)</f>
        <v>0.41612881913161587</v>
      </c>
    </row>
    <row r="98" spans="1:3" x14ac:dyDescent="0.25">
      <c r="A98">
        <f t="shared" si="3"/>
        <v>0.77000000000000046</v>
      </c>
      <c r="B98" s="1">
        <f>FINV(1-A98,'F Graphs'!$D$6,'F Graphs'!$D$7)</f>
        <v>1.4261409465037191</v>
      </c>
      <c r="C98" s="7">
        <f>_xlfn.F.DIST(B98,'F Graphs'!$D$6,'F Graphs'!$D$7,FALSE)</f>
        <v>0.4003276793020778</v>
      </c>
    </row>
    <row r="99" spans="1:3" x14ac:dyDescent="0.25">
      <c r="A99">
        <f t="shared" si="3"/>
        <v>0.78000000000000047</v>
      </c>
      <c r="B99" s="1">
        <f>FINV(1-A99,'F Graphs'!$D$6,'F Graphs'!$D$7)</f>
        <v>1.4516320579141466</v>
      </c>
      <c r="C99" s="7">
        <f>_xlfn.F.DIST(B99,'F Graphs'!$D$6,'F Graphs'!$D$7,FALSE)</f>
        <v>0.38433696504031983</v>
      </c>
    </row>
    <row r="100" spans="1:3" x14ac:dyDescent="0.25">
      <c r="A100">
        <f t="shared" si="3"/>
        <v>0.79000000000000048</v>
      </c>
      <c r="B100" s="1">
        <f>FINV(1-A100,'F Graphs'!$D$6,'F Graphs'!$D$7)</f>
        <v>1.4782132099752106</v>
      </c>
      <c r="C100" s="7">
        <f>_xlfn.F.DIST(B100,'F Graphs'!$D$6,'F Graphs'!$D$7,FALSE)</f>
        <v>0.36816136999232452</v>
      </c>
    </row>
    <row r="101" spans="1:3" x14ac:dyDescent="0.25">
      <c r="A101">
        <f t="shared" si="3"/>
        <v>0.80000000000000049</v>
      </c>
      <c r="B101" s="1">
        <f>FINV(1-A101,'F Graphs'!$D$6,'F Graphs'!$D$7)</f>
        <v>1.50599589759199</v>
      </c>
      <c r="C101" s="7">
        <f>_xlfn.F.DIST(B101,'F Graphs'!$D$6,'F Graphs'!$D$7,FALSE)</f>
        <v>0.35180563805302756</v>
      </c>
    </row>
    <row r="102" spans="1:3" x14ac:dyDescent="0.25">
      <c r="A102">
        <f t="shared" si="3"/>
        <v>0.8100000000000005</v>
      </c>
      <c r="B102" s="1">
        <f>FINV(1-A102,'F Graphs'!$D$6,'F Graphs'!$D$7)</f>
        <v>1.5351089775065831</v>
      </c>
      <c r="C102" s="7">
        <f>_xlfn.F.DIST(B102,'F Graphs'!$D$6,'F Graphs'!$D$7,FALSE)</f>
        <v>0.33527459140399402</v>
      </c>
    </row>
    <row r="103" spans="1:3" x14ac:dyDescent="0.25">
      <c r="A103">
        <f t="shared" si="3"/>
        <v>0.82000000000000051</v>
      </c>
      <c r="B103" s="1">
        <f>FINV(1-A103,'F Graphs'!$D$6,'F Graphs'!$D$7)</f>
        <v>1.5657024837557336</v>
      </c>
      <c r="C103" s="7">
        <f>_xlfn.F.DIST(B103,'F Graphs'!$D$6,'F Graphs'!$D$7,FALSE)</f>
        <v>0.31857316373604322</v>
      </c>
    </row>
    <row r="104" spans="1:3" x14ac:dyDescent="0.25">
      <c r="A104">
        <f t="shared" si="3"/>
        <v>0.83000000000000052</v>
      </c>
      <c r="B104" s="1">
        <f>FINV(1-A104,'F Graphs'!$D$6,'F Graphs'!$D$7)</f>
        <v>1.5979525478769301</v>
      </c>
      <c r="C104" s="7">
        <f>_xlfn.F.DIST(B104,'F Graphs'!$D$6,'F Graphs'!$D$7,FALSE)</f>
        <v>0.30170644022925758</v>
      </c>
    </row>
    <row r="105" spans="1:3" x14ac:dyDescent="0.25">
      <c r="A105">
        <f t="shared" si="3"/>
        <v>0.84000000000000052</v>
      </c>
      <c r="B105" s="1">
        <f>FINV(1-A105,'F Graphs'!$D$6,'F Graphs'!$D$7)</f>
        <v>1.6320678307234471</v>
      </c>
      <c r="C105" s="7">
        <f>_xlfn.F.DIST(B105,'F Graphs'!$D$6,'F Graphs'!$D$7,FALSE)</f>
        <v>0.28467970642958024</v>
      </c>
    </row>
    <row r="106" spans="1:3" x14ac:dyDescent="0.25">
      <c r="A106">
        <f t="shared" si="3"/>
        <v>0.85000000000000053</v>
      </c>
      <c r="B106" s="1">
        <f>FINV(1-A106,'F Graphs'!$D$6,'F Graphs'!$D$7)</f>
        <v>1.6682980587394136</v>
      </c>
      <c r="C106" s="7">
        <f>_xlfn.F.DIST(B106,'F Graphs'!$D$6,'F Graphs'!$D$7,FALSE)</f>
        <v>0.26749850898290123</v>
      </c>
    </row>
    <row r="107" spans="1:3" x14ac:dyDescent="0.25">
      <c r="A107">
        <f t="shared" si="3"/>
        <v>0.86000000000000054</v>
      </c>
      <c r="B107" s="1">
        <f>FINV(1-A107,'F Graphs'!$D$6,'F Graphs'!$D$7)</f>
        <v>1.7069455473921722</v>
      </c>
      <c r="C107" s="7">
        <f>_xlfn.F.DIST(B107,'F Graphs'!$D$6,'F Graphs'!$D$7,FALSE)</f>
        <v>0.2501687324028104</v>
      </c>
    </row>
    <row r="108" spans="1:3" x14ac:dyDescent="0.25">
      <c r="A108">
        <f t="shared" si="3"/>
        <v>0.87000000000000055</v>
      </c>
      <c r="B108" s="1">
        <f>FINV(1-A108,'F Graphs'!$D$6,'F Graphs'!$D$7)</f>
        <v>1.7483810582440129</v>
      </c>
      <c r="C108" s="7">
        <f>_xlfn.F.DIST(B108,'F Graphs'!$D$6,'F Graphs'!$D$7,FALSE)</f>
        <v>0.23269669788705949</v>
      </c>
    </row>
    <row r="109" spans="1:3" x14ac:dyDescent="0.25">
      <c r="A109">
        <f t="shared" si="3"/>
        <v>0.88000000000000056</v>
      </c>
      <c r="B109" s="1">
        <f>FINV(1-A109,'F Graphs'!$D$6,'F Graphs'!$D$7)</f>
        <v>1.79306610072747</v>
      </c>
      <c r="C109" s="7">
        <f>_xlfn.F.DIST(B109,'F Graphs'!$D$6,'F Graphs'!$D$7,FALSE)</f>
        <v>0.21508929305244093</v>
      </c>
    </row>
    <row r="110" spans="1:3" x14ac:dyDescent="0.25">
      <c r="A110">
        <f t="shared" si="3"/>
        <v>0.89000000000000057</v>
      </c>
      <c r="B110" s="1">
        <f>FINV(1-A110,'F Graphs'!$D$6,'F Graphs'!$D$7)</f>
        <v>1.8415850937350007</v>
      </c>
      <c r="C110" s="7">
        <f>_xlfn.F.DIST(B110,'F Graphs'!$D$6,'F Graphs'!$D$7,FALSE)</f>
        <v>0.19735414602083318</v>
      </c>
    </row>
    <row r="111" spans="1:3" x14ac:dyDescent="0.25">
      <c r="A111">
        <f t="shared" si="3"/>
        <v>0.90000000000000058</v>
      </c>
      <c r="B111" s="1">
        <f>FINV(1-A111,'F Graphs'!$D$6,'F Graphs'!$D$7)</f>
        <v>1.8946931149589921</v>
      </c>
      <c r="C111" s="7">
        <f>_xlfn.F.DIST(B111,'F Graphs'!$D$6,'F Graphs'!$D$7,FALSE)</f>
        <v>0.17949986483242936</v>
      </c>
    </row>
    <row r="112" spans="1:3" x14ac:dyDescent="0.25">
      <c r="A112">
        <f>A111+0.001</f>
        <v>0.90100000000000058</v>
      </c>
      <c r="B112" s="1">
        <f>FINV(1-A112,'F Graphs'!$D$6,'F Graphs'!$D$7)</f>
        <v>1.9002921359694824</v>
      </c>
      <c r="C112" s="7">
        <f>_xlfn.F.DIST(B112,'F Graphs'!$D$6,'F Graphs'!$D$7,FALSE)</f>
        <v>0.17770825277359176</v>
      </c>
    </row>
    <row r="113" spans="1:3" x14ac:dyDescent="0.25">
      <c r="A113">
        <f t="shared" ref="A113:A176" si="4">A112+0.001</f>
        <v>0.90200000000000058</v>
      </c>
      <c r="B113" s="1">
        <f>FINV(1-A113,'F Graphs'!$D$6,'F Graphs'!$D$7)</f>
        <v>1.9059479093006868</v>
      </c>
      <c r="C113" s="7">
        <f>_xlfn.F.DIST(B113,'F Graphs'!$D$6,'F Graphs'!$D$7,FALSE)</f>
        <v>0.17591555794539135</v>
      </c>
    </row>
    <row r="114" spans="1:3" x14ac:dyDescent="0.25">
      <c r="A114">
        <f t="shared" si="4"/>
        <v>0.90300000000000058</v>
      </c>
      <c r="B114" s="1">
        <f>FINV(1-A114,'F Graphs'!$D$6,'F Graphs'!$D$7)</f>
        <v>1.9116616324109643</v>
      </c>
      <c r="C114" s="7">
        <f>_xlfn.F.DIST(B114,'F Graphs'!$D$6,'F Graphs'!$D$7,FALSE)</f>
        <v>0.17412179130641467</v>
      </c>
    </row>
    <row r="115" spans="1:3" x14ac:dyDescent="0.25">
      <c r="A115">
        <f t="shared" si="4"/>
        <v>0.90400000000000058</v>
      </c>
      <c r="B115" s="1">
        <f>FINV(1-A115,'F Graphs'!$D$6,'F Graphs'!$D$7)</f>
        <v>1.9174345406614213</v>
      </c>
      <c r="C115" s="7">
        <f>_xlfn.F.DIST(B115,'F Graphs'!$D$6,'F Graphs'!$D$7,FALSE)</f>
        <v>0.17232696400472497</v>
      </c>
    </row>
    <row r="116" spans="1:3" x14ac:dyDescent="0.25">
      <c r="A116">
        <f t="shared" si="4"/>
        <v>0.90500000000000058</v>
      </c>
      <c r="B116" s="1">
        <f>FINV(1-A116,'F Graphs'!$D$6,'F Graphs'!$D$7)</f>
        <v>1.9232679089268248</v>
      </c>
      <c r="C116" s="7">
        <f>_xlfn.F.DIST(B116,'F Graphs'!$D$6,'F Graphs'!$D$7,FALSE)</f>
        <v>0.17053108738430656</v>
      </c>
    </row>
    <row r="117" spans="1:3" x14ac:dyDescent="0.25">
      <c r="A117">
        <f t="shared" si="4"/>
        <v>0.90600000000000058</v>
      </c>
      <c r="B117" s="1">
        <f>FINV(1-A117,'F Graphs'!$D$6,'F Graphs'!$D$7)</f>
        <v>1.9291630532927762</v>
      </c>
      <c r="C117" s="7">
        <f>_xlfn.F.DIST(B117,'F Graphs'!$D$6,'F Graphs'!$D$7,FALSE)</f>
        <v>0.16873417299180124</v>
      </c>
    </row>
    <row r="118" spans="1:3" x14ac:dyDescent="0.25">
      <c r="A118">
        <f t="shared" si="4"/>
        <v>0.90700000000000058</v>
      </c>
      <c r="B118" s="1">
        <f>FINV(1-A118,'F Graphs'!$D$6,'F Graphs'!$D$7)</f>
        <v>1.9351213328447687</v>
      </c>
      <c r="C118" s="7">
        <f>_xlfn.F.DIST(B118,'F Graphs'!$D$6,'F Graphs'!$D$7,FALSE)</f>
        <v>0.16693623258352355</v>
      </c>
    </row>
    <row r="119" spans="1:3" x14ac:dyDescent="0.25">
      <c r="A119">
        <f t="shared" si="4"/>
        <v>0.90800000000000058</v>
      </c>
      <c r="B119" s="1">
        <f>FINV(1-A119,'F Graphs'!$D$6,'F Graphs'!$D$7)</f>
        <v>1.9411441515551271</v>
      </c>
      <c r="C119" s="7">
        <f>_xlfn.F.DIST(B119,'F Graphs'!$D$6,'F Graphs'!$D$7,FALSE)</f>
        <v>0.16513727813279805</v>
      </c>
    </row>
    <row r="120" spans="1:3" x14ac:dyDescent="0.25">
      <c r="A120">
        <f t="shared" si="4"/>
        <v>0.90900000000000059</v>
      </c>
      <c r="B120" s="1">
        <f>FINV(1-A120,'F Graphs'!$D$6,'F Graphs'!$D$7)</f>
        <v>1.9472329602743224</v>
      </c>
      <c r="C120" s="7">
        <f>_xlfn.F.DIST(B120,'F Graphs'!$D$6,'F Graphs'!$D$7,FALSE)</f>
        <v>0.16333732183761787</v>
      </c>
    </row>
    <row r="121" spans="1:3" x14ac:dyDescent="0.25">
      <c r="A121">
        <f t="shared" si="4"/>
        <v>0.91000000000000059</v>
      </c>
      <c r="B121" s="1">
        <f>FINV(1-A121,'F Graphs'!$D$6,'F Graphs'!$D$7)</f>
        <v>1.9533892588336705</v>
      </c>
      <c r="C121" s="7">
        <f>_xlfn.F.DIST(B121,'F Graphs'!$D$6,'F Graphs'!$D$7,FALSE)</f>
        <v>0.16153637612864746</v>
      </c>
    </row>
    <row r="122" spans="1:3" x14ac:dyDescent="0.25">
      <c r="A122">
        <f t="shared" si="4"/>
        <v>0.91100000000000059</v>
      </c>
      <c r="B122" s="1">
        <f>FINV(1-A122,'F Graphs'!$D$6,'F Graphs'!$D$7)</f>
        <v>1.9596145982669331</v>
      </c>
      <c r="C122" s="7">
        <f>_xlfn.F.DIST(B122,'F Graphs'!$D$6,'F Graphs'!$D$7,FALSE)</f>
        <v>0.15973445367759559</v>
      </c>
    </row>
    <row r="123" spans="1:3" x14ac:dyDescent="0.25">
      <c r="A123">
        <f t="shared" si="4"/>
        <v>0.91200000000000059</v>
      </c>
      <c r="B123" s="1">
        <f>FINV(1-A123,'F Graphs'!$D$6,'F Graphs'!$D$7)</f>
        <v>1.9659105831589871</v>
      </c>
      <c r="C123" s="7">
        <f>_xlfn.F.DIST(B123,'F Graphs'!$D$6,'F Graphs'!$D$7,FALSE)</f>
        <v>0.15793156740596914</v>
      </c>
    </row>
    <row r="124" spans="1:3" x14ac:dyDescent="0.25">
      <c r="A124">
        <f t="shared" si="4"/>
        <v>0.91300000000000059</v>
      </c>
      <c r="B124" s="1">
        <f>FINV(1-A124,'F Graphs'!$D$6,'F Graphs'!$D$7)</f>
        <v>1.9722788741303683</v>
      </c>
      <c r="C124" s="7">
        <f>_xlfn.F.DIST(B124,'F Graphs'!$D$6,'F Graphs'!$D$7,FALSE)</f>
        <v>0.15612773049423609</v>
      </c>
    </row>
    <row r="125" spans="1:3" x14ac:dyDescent="0.25">
      <c r="A125">
        <f t="shared" si="4"/>
        <v>0.91400000000000059</v>
      </c>
      <c r="B125" s="1">
        <f>FINV(1-A125,'F Graphs'!$D$6,'F Graphs'!$D$7)</f>
        <v>1.978721190467194</v>
      </c>
      <c r="C125" s="7">
        <f>_xlfn.F.DIST(B125,'F Graphs'!$D$6,'F Graphs'!$D$7,FALSE)</f>
        <v>0.15432295639142624</v>
      </c>
    </row>
    <row r="126" spans="1:3" x14ac:dyDescent="0.25">
      <c r="A126">
        <f t="shared" si="4"/>
        <v>0.91500000000000059</v>
      </c>
      <c r="B126" s="1">
        <f>FINV(1-A126,'F Graphs'!$D$6,'F Graphs'!$D$7)</f>
        <v>1.98523931290681</v>
      </c>
      <c r="C126" s="7">
        <f>_xlfn.F.DIST(B126,'F Graphs'!$D$6,'F Graphs'!$D$7,FALSE)</f>
        <v>0.15251725882517742</v>
      </c>
    </row>
    <row r="127" spans="1:3" x14ac:dyDescent="0.25">
      <c r="A127">
        <f t="shared" si="4"/>
        <v>0.91600000000000059</v>
      </c>
      <c r="B127" s="1">
        <f>FINV(1-A127,'F Graphs'!$D$6,'F Graphs'!$D$7)</f>
        <v>1.9918350865903001</v>
      </c>
      <c r="C127" s="7">
        <f>_xlfn.F.DIST(B127,'F Graphs'!$D$6,'F Graphs'!$D$7,FALSE)</f>
        <v>0.15071065181228074</v>
      </c>
    </row>
    <row r="128" spans="1:3" x14ac:dyDescent="0.25">
      <c r="A128">
        <f t="shared" si="4"/>
        <v>0.91700000000000059</v>
      </c>
      <c r="B128" s="1">
        <f>FINV(1-A128,'F Graphs'!$D$6,'F Graphs'!$D$7)</f>
        <v>1.998510424193999</v>
      </c>
      <c r="C128" s="7">
        <f>_xlfn.F.DIST(B128,'F Graphs'!$D$6,'F Graphs'!$D$7,FALSE)</f>
        <v>0.14890314966972998</v>
      </c>
    </row>
    <row r="129" spans="1:3" x14ac:dyDescent="0.25">
      <c r="A129">
        <f t="shared" si="4"/>
        <v>0.91800000000000059</v>
      </c>
      <c r="B129" s="1">
        <f>FINV(1-A129,'F Graphs'!$D$6,'F Graphs'!$D$7)</f>
        <v>2.0052673092531648</v>
      </c>
      <c r="C129" s="7">
        <f>_xlfn.F.DIST(B129,'F Graphs'!$D$6,'F Graphs'!$D$7,FALSE)</f>
        <v>0.14709476702632052</v>
      </c>
    </row>
    <row r="130" spans="1:3" x14ac:dyDescent="0.25">
      <c r="A130">
        <f t="shared" si="4"/>
        <v>0.91900000000000059</v>
      </c>
      <c r="B130" s="1">
        <f>FINV(1-A130,'F Graphs'!$D$6,'F Graphs'!$D$7)</f>
        <v>2.0121077996920991</v>
      </c>
      <c r="C130" s="7">
        <f>_xlfn.F.DIST(B130,'F Graphs'!$D$6,'F Graphs'!$D$7,FALSE)</f>
        <v>0.1452855188348296</v>
      </c>
    </row>
    <row r="131" spans="1:3" x14ac:dyDescent="0.25">
      <c r="A131">
        <f t="shared" si="4"/>
        <v>0.9200000000000006</v>
      </c>
      <c r="B131" s="1">
        <f>FINV(1-A131,'F Graphs'!$D$6,'F Graphs'!$D$7)</f>
        <v>2.0190340315762758</v>
      </c>
      <c r="C131" s="7">
        <f>_xlfn.F.DIST(B131,'F Graphs'!$D$6,'F Graphs'!$D$7,FALSE)</f>
        <v>0.14347542038481045</v>
      </c>
    </row>
    <row r="132" spans="1:3" x14ac:dyDescent="0.25">
      <c r="A132">
        <f t="shared" si="4"/>
        <v>0.9210000000000006</v>
      </c>
      <c r="B132" s="1">
        <f>FINV(1-A132,'F Graphs'!$D$6,'F Graphs'!$D$7)</f>
        <v>2.0260482231034138</v>
      </c>
      <c r="C132" s="7">
        <f>_xlfn.F.DIST(B132,'F Graphs'!$D$6,'F Graphs'!$D$7,FALSE)</f>
        <v>0.14166448731604228</v>
      </c>
    </row>
    <row r="133" spans="1:3" x14ac:dyDescent="0.25">
      <c r="A133">
        <f t="shared" si="4"/>
        <v>0.9220000000000006</v>
      </c>
      <c r="B133" s="1">
        <f>FINV(1-A133,'F Graphs'!$D$6,'F Graphs'!$D$7)</f>
        <v>2.0331526788519452</v>
      </c>
      <c r="C133" s="7">
        <f>_xlfn.F.DIST(B133,'F Graphs'!$D$6,'F Graphs'!$D$7,FALSE)</f>
        <v>0.13985273563267864</v>
      </c>
    </row>
    <row r="134" spans="1:3" x14ac:dyDescent="0.25">
      <c r="A134">
        <f t="shared" si="4"/>
        <v>0.9230000000000006</v>
      </c>
      <c r="B134" s="1">
        <f>FINV(1-A134,'F Graphs'!$D$6,'F Graphs'!$D$7)</f>
        <v>2.0403497943070379</v>
      </c>
      <c r="C134" s="7">
        <f>_xlfn.F.DIST(B134,'F Graphs'!$D$6,'F Graphs'!$D$7,FALSE)</f>
        <v>0.13804018171813656</v>
      </c>
    </row>
    <row r="135" spans="1:3" x14ac:dyDescent="0.25">
      <c r="A135">
        <f t="shared" si="4"/>
        <v>0.9240000000000006</v>
      </c>
      <c r="B135" s="1">
        <f>FINV(1-A135,'F Graphs'!$D$6,'F Graphs'!$D$7)</f>
        <v>2.0476420606861563</v>
      </c>
      <c r="C135" s="7">
        <f>_xlfn.F.DIST(B135,'F Graphs'!$D$6,'F Graphs'!$D$7,FALSE)</f>
        <v>0.13622684235078286</v>
      </c>
    </row>
    <row r="136" spans="1:3" x14ac:dyDescent="0.25">
      <c r="A136">
        <f t="shared" si="4"/>
        <v>0.9250000000000006</v>
      </c>
      <c r="B136" s="1">
        <f>FINV(1-A136,'F Graphs'!$D$6,'F Graphs'!$D$7)</f>
        <v>2.055032070088243</v>
      </c>
      <c r="C136" s="7">
        <f>_xlfn.F.DIST(B136,'F Graphs'!$D$6,'F Graphs'!$D$7,FALSE)</f>
        <v>0.13441273472045834</v>
      </c>
    </row>
    <row r="137" spans="1:3" x14ac:dyDescent="0.25">
      <c r="A137">
        <f t="shared" si="4"/>
        <v>0.9260000000000006</v>
      </c>
      <c r="B137" s="1">
        <f>FINV(1-A137,'F Graphs'!$D$6,'F Graphs'!$D$7)</f>
        <v>2.0625225209928506</v>
      </c>
      <c r="C137" s="7">
        <f>_xlfn.F.DIST(B137,'F Graphs'!$D$6,'F Graphs'!$D$7,FALSE)</f>
        <v>0.13259787644590831</v>
      </c>
    </row>
    <row r="138" spans="1:3" x14ac:dyDescent="0.25">
      <c r="A138">
        <f t="shared" si="4"/>
        <v>0.9270000000000006</v>
      </c>
      <c r="B138" s="1">
        <f>FINV(1-A138,'F Graphs'!$D$6,'F Graphs'!$D$7)</f>
        <v>2.0701162241381135</v>
      </c>
      <c r="C138" s="7">
        <f>_xlfn.F.DIST(B138,'F Graphs'!$D$6,'F Graphs'!$D$7,FALSE)</f>
        <v>0.13078228559317948</v>
      </c>
    </row>
    <row r="139" spans="1:3" x14ac:dyDescent="0.25">
      <c r="A139">
        <f t="shared" si="4"/>
        <v>0.9280000000000006</v>
      </c>
      <c r="B139" s="1">
        <f>FINV(1-A139,'F Graphs'!$D$6,'F Graphs'!$D$7)</f>
        <v>2.0778161088092486</v>
      </c>
      <c r="C139" s="7">
        <f>_xlfn.F.DIST(B139,'F Graphs'!$D$6,'F Graphs'!$D$7,FALSE)</f>
        <v>0.12896598069504275</v>
      </c>
    </row>
    <row r="140" spans="1:3" x14ac:dyDescent="0.25">
      <c r="A140">
        <f t="shared" si="4"/>
        <v>0.9290000000000006</v>
      </c>
      <c r="B140" s="1">
        <f>FINV(1-A140,'F Graphs'!$D$6,'F Graphs'!$D$7)</f>
        <v>2.085625229572412</v>
      </c>
      <c r="C140" s="7">
        <f>_xlfn.F.DIST(B140,'F Graphs'!$D$6,'F Graphs'!$D$7,FALSE)</f>
        <v>0.12714898077152187</v>
      </c>
    </row>
    <row r="141" spans="1:3" x14ac:dyDescent="0.25">
      <c r="A141">
        <f t="shared" si="4"/>
        <v>0.9300000000000006</v>
      </c>
      <c r="B141" s="1">
        <f>FINV(1-A141,'F Graphs'!$D$6,'F Graphs'!$D$7)</f>
        <v>2.0935467734922319</v>
      </c>
      <c r="C141" s="7">
        <f>_xlfn.F.DIST(B141,'F Graphs'!$D$6,'F Graphs'!$D$7,FALSE)</f>
        <v>0.12533130535160769</v>
      </c>
    </row>
    <row r="142" spans="1:3" x14ac:dyDescent="0.25">
      <c r="A142">
        <f t="shared" si="4"/>
        <v>0.9310000000000006</v>
      </c>
      <c r="B142" s="1">
        <f>FINV(1-A142,'F Graphs'!$D$6,'F Graphs'!$D$7)</f>
        <v>2.1015840678752284</v>
      </c>
      <c r="C142" s="7">
        <f>_xlfn.F.DIST(B142,'F Graphs'!$D$6,'F Graphs'!$D$7,FALSE)</f>
        <v>0.1235129744962371</v>
      </c>
    </row>
    <row r="143" spans="1:3" x14ac:dyDescent="0.25">
      <c r="A143">
        <f t="shared" si="4"/>
        <v>0.93200000000000061</v>
      </c>
      <c r="B143" s="1">
        <f>FINV(1-A143,'F Graphs'!$D$6,'F Graphs'!$D$7)</f>
        <v>2.1097405885856881</v>
      </c>
      <c r="C143" s="7">
        <f>_xlfn.F.DIST(B143,'F Graphs'!$D$6,'F Graphs'!$D$7,FALSE)</f>
        <v>0.12169400882263608</v>
      </c>
    </row>
    <row r="144" spans="1:3" x14ac:dyDescent="0.25">
      <c r="A144">
        <f t="shared" si="4"/>
        <v>0.93300000000000061</v>
      </c>
      <c r="B144" s="1">
        <f>FINV(1-A144,'F Graphs'!$D$6,'F Graphs'!$D$7)</f>
        <v>2.1180199689854513</v>
      </c>
      <c r="C144" s="7">
        <f>_xlfn.F.DIST(B144,'F Graphs'!$D$6,'F Graphs'!$D$7,FALSE)</f>
        <v>0.11987442953012581</v>
      </c>
    </row>
    <row r="145" spans="1:3" x14ac:dyDescent="0.25">
      <c r="A145">
        <f t="shared" si="4"/>
        <v>0.93400000000000061</v>
      </c>
      <c r="B145" s="1">
        <f>FINV(1-A145,'F Graphs'!$D$6,'F Graphs'!$D$7)</f>
        <v>2.1264260095545029</v>
      </c>
      <c r="C145" s="7">
        <f>_xlfn.F.DIST(B145,'F Graphs'!$D$6,'F Graphs'!$D$7,FALSE)</f>
        <v>0.11805425842750265</v>
      </c>
    </row>
    <row r="146" spans="1:3" x14ac:dyDescent="0.25">
      <c r="A146">
        <f t="shared" si="4"/>
        <v>0.93500000000000061</v>
      </c>
      <c r="B146" s="1">
        <f>FINV(1-A146,'F Graphs'!$D$6,'F Graphs'!$D$7)</f>
        <v>2.13496268825546</v>
      </c>
      <c r="C146" s="7">
        <f>_xlfn.F.DIST(B146,'F Graphs'!$D$6,'F Graphs'!$D$7,FALSE)</f>
        <v>0.11623351796211179</v>
      </c>
    </row>
    <row r="147" spans="1:3" x14ac:dyDescent="0.25">
      <c r="A147">
        <f t="shared" si="4"/>
        <v>0.93600000000000061</v>
      </c>
      <c r="B147" s="1">
        <f>FINV(1-A147,'F Graphs'!$D$6,'F Graphs'!$D$7)</f>
        <v>2.143634171711867</v>
      </c>
      <c r="C147" s="7">
        <f>_xlfn.F.DIST(B147,'F Graphs'!$D$6,'F Graphs'!$D$7,FALSE)</f>
        <v>0.11441223125075264</v>
      </c>
    </row>
    <row r="148" spans="1:3" x14ac:dyDescent="0.25">
      <c r="A148">
        <f t="shared" si="4"/>
        <v>0.93700000000000061</v>
      </c>
      <c r="B148" s="1">
        <f>FINV(1-A148,'F Graphs'!$D$6,'F Graphs'!$D$7)</f>
        <v>2.1524448272781118</v>
      </c>
      <c r="C148" s="7">
        <f>_xlfn.F.DIST(B148,'F Graphs'!$D$6,'F Graphs'!$D$7,FALSE)</f>
        <v>0.1125904221125532</v>
      </c>
    </row>
    <row r="149" spans="1:3" x14ac:dyDescent="0.25">
      <c r="A149">
        <f t="shared" si="4"/>
        <v>0.93800000000000061</v>
      </c>
      <c r="B149" s="1">
        <f>FINV(1-A149,'F Graphs'!$D$6,'F Graphs'!$D$7)</f>
        <v>2.1613992360874659</v>
      </c>
      <c r="C149" s="7">
        <f>_xlfn.F.DIST(B149,'F Graphs'!$D$6,'F Graphs'!$D$7,FALSE)</f>
        <v>0.11076811510397301</v>
      </c>
    </row>
    <row r="150" spans="1:3" x14ac:dyDescent="0.25">
      <c r="A150">
        <f t="shared" si="4"/>
        <v>0.93900000000000061</v>
      </c>
      <c r="B150" s="1">
        <f>FINV(1-A150,'F Graphs'!$D$6,'F Graphs'!$D$7)</f>
        <v>2.1705022071747591</v>
      </c>
      <c r="C150" s="7">
        <f>_xlfn.F.DIST(B150,'F Graphs'!$D$6,'F Graphs'!$D$7,FALSE)</f>
        <v>0.10894533555611703</v>
      </c>
    </row>
    <row r="151" spans="1:3" x14ac:dyDescent="0.25">
      <c r="A151">
        <f t="shared" si="4"/>
        <v>0.94000000000000061</v>
      </c>
      <c r="B151" s="1">
        <f>FINV(1-A151,'F Graphs'!$D$6,'F Graphs'!$D$7)</f>
        <v>2.1797587927814672</v>
      </c>
      <c r="C151" s="7">
        <f>_xlfn.F.DIST(B151,'F Graphs'!$D$6,'F Graphs'!$D$7,FALSE)</f>
        <v>0.10712210961454059</v>
      </c>
    </row>
    <row r="152" spans="1:3" x14ac:dyDescent="0.25">
      <c r="A152">
        <f t="shared" si="4"/>
        <v>0.94100000000000061</v>
      </c>
      <c r="B152" s="1">
        <f>FINV(1-A152,'F Graphs'!$D$6,'F Graphs'!$D$7)</f>
        <v>2.189174304963772</v>
      </c>
      <c r="C152" s="7">
        <f>_xlfn.F.DIST(B152,'F Graphs'!$D$6,'F Graphs'!$D$7,FALSE)</f>
        <v>0.10529846428176362</v>
      </c>
    </row>
    <row r="153" spans="1:3" x14ac:dyDescent="0.25">
      <c r="A153">
        <f t="shared" si="4"/>
        <v>0.94200000000000061</v>
      </c>
      <c r="B153" s="1">
        <f>FINV(1-A153,'F Graphs'!$D$6,'F Graphs'!$D$7)</f>
        <v>2.1987543336387398</v>
      </c>
      <c r="C153" s="7">
        <f>_xlfn.F.DIST(B153,'F Graphs'!$D$6,'F Graphs'!$D$7,FALSE)</f>
        <v>0.1034744274627232</v>
      </c>
    </row>
    <row r="154" spans="1:3" x14ac:dyDescent="0.25">
      <c r="A154">
        <f t="shared" si="4"/>
        <v>0.94300000000000062</v>
      </c>
      <c r="B154" s="1">
        <f>FINV(1-A154,'F Graphs'!$D$6,'F Graphs'!$D$7)</f>
        <v>2.2085047662203916</v>
      </c>
      <c r="C154" s="7">
        <f>_xlfn.F.DIST(B154,'F Graphs'!$D$6,'F Graphs'!$D$7,FALSE)</f>
        <v>0.10165002801342488</v>
      </c>
    </row>
    <row r="155" spans="1:3" x14ac:dyDescent="0.25">
      <c r="A155">
        <f t="shared" si="4"/>
        <v>0.94400000000000062</v>
      </c>
      <c r="B155" s="1">
        <f>FINV(1-A155,'F Graphs'!$D$6,'F Graphs'!$D$7)</f>
        <v>2.218431809016399</v>
      </c>
      <c r="C155" s="7">
        <f>_xlfn.F.DIST(B155,'F Graphs'!$D$6,'F Graphs'!$D$7,FALSE)</f>
        <v>9.9825295793069799E-2</v>
      </c>
    </row>
    <row r="156" spans="1:3" x14ac:dyDescent="0.25">
      <c r="A156">
        <f t="shared" si="4"/>
        <v>0.94500000000000062</v>
      </c>
      <c r="B156" s="1">
        <f>FINV(1-A156,'F Graphs'!$D$6,'F Graphs'!$D$7)</f>
        <v>2.2285420105779159</v>
      </c>
      <c r="C156" s="7">
        <f>_xlfn.F.DIST(B156,'F Graphs'!$D$6,'F Graphs'!$D$7,FALSE)</f>
        <v>9.800026171997718E-2</v>
      </c>
    </row>
    <row r="157" spans="1:3" x14ac:dyDescent="0.25">
      <c r="A157">
        <f t="shared" si="4"/>
        <v>0.94600000000000062</v>
      </c>
      <c r="B157" s="1">
        <f>FINV(1-A157,'F Graphs'!$D$6,'F Graphs'!$D$7)</f>
        <v>2.2388422872200096</v>
      </c>
      <c r="C157" s="7">
        <f>_xlfn.F.DIST(B157,'F Graphs'!$D$6,'F Graphs'!$D$7,FALSE)</f>
        <v>9.6174957831652377E-2</v>
      </c>
    </row>
    <row r="158" spans="1:3" x14ac:dyDescent="0.25">
      <c r="A158">
        <f t="shared" si="4"/>
        <v>0.94700000000000062</v>
      </c>
      <c r="B158" s="1">
        <f>FINV(1-A158,'F Graphs'!$D$6,'F Graphs'!$D$7)</f>
        <v>2.249339950958924</v>
      </c>
      <c r="C158" s="7">
        <f>_xlfn.F.DIST(B158,'F Graphs'!$D$6,'F Graphs'!$D$7,FALSE)</f>
        <v>9.4349417349384887E-2</v>
      </c>
    </row>
    <row r="159" spans="1:3" x14ac:dyDescent="0.25">
      <c r="A159">
        <f t="shared" si="4"/>
        <v>0.94800000000000062</v>
      </c>
      <c r="B159" s="1">
        <f>FINV(1-A159,'F Graphs'!$D$6,'F Graphs'!$D$7)</f>
        <v>2.2600427401455363</v>
      </c>
      <c r="C159" s="7">
        <f>_xlfn.F.DIST(B159,'F Graphs'!$D$6,'F Graphs'!$D$7,FALSE)</f>
        <v>9.2523674747805998E-2</v>
      </c>
    </row>
    <row r="160" spans="1:3" x14ac:dyDescent="0.25">
      <c r="A160">
        <f t="shared" si="4"/>
        <v>0.94900000000000062</v>
      </c>
      <c r="B160" s="1">
        <f>FINV(1-A160,'F Graphs'!$D$6,'F Graphs'!$D$7)</f>
        <v>2.2709588531127256</v>
      </c>
      <c r="C160" s="7">
        <f>_xlfn.F.DIST(B160,'F Graphs'!$D$6,'F Graphs'!$D$7,FALSE)</f>
        <v>9.0697765829902396E-2</v>
      </c>
    </row>
    <row r="161" spans="1:3" x14ac:dyDescent="0.25">
      <c r="A161">
        <f t="shared" si="4"/>
        <v>0.95000000000000062</v>
      </c>
      <c r="B161" s="1">
        <f>FINV(1-A161,'F Graphs'!$D$6,'F Graphs'!$D$7)</f>
        <v>2.2820969851989124</v>
      </c>
      <c r="C161" s="7">
        <f>_xlfn.F.DIST(B161,'F Graphs'!$D$6,'F Graphs'!$D$7,FALSE)</f>
        <v>8.88717278080043E-2</v>
      </c>
    </row>
    <row r="162" spans="1:3" x14ac:dyDescent="0.25">
      <c r="A162">
        <f t="shared" si="4"/>
        <v>0.95100000000000062</v>
      </c>
      <c r="B162" s="1">
        <f>FINV(1-A162,'F Graphs'!$D$6,'F Graphs'!$D$7)</f>
        <v>2.293466369561687</v>
      </c>
      <c r="C162" s="7">
        <f>_xlfn.F.DIST(B162,'F Graphs'!$D$6,'F Graphs'!$D$7,FALSE)</f>
        <v>8.7045599391375877E-2</v>
      </c>
    </row>
    <row r="163" spans="1:3" x14ac:dyDescent="0.25">
      <c r="A163">
        <f t="shared" si="4"/>
        <v>0.95200000000000062</v>
      </c>
      <c r="B163" s="1">
        <f>FINV(1-A163,'F Graphs'!$D$6,'F Graphs'!$D$7)</f>
        <v>2.305076822255907</v>
      </c>
      <c r="C163" s="7">
        <f>_xlfn.F.DIST(B163,'F Graphs'!$D$6,'F Graphs'!$D$7,FALSE)</f>
        <v>8.5219420881067612E-2</v>
      </c>
    </row>
    <row r="164" spans="1:3" x14ac:dyDescent="0.25">
      <c r="A164">
        <f t="shared" si="4"/>
        <v>0.95300000000000062</v>
      </c>
      <c r="B164" s="1">
        <f>FINV(1-A164,'F Graphs'!$D$6,'F Graphs'!$D$7)</f>
        <v>2.3169387921211517</v>
      </c>
      <c r="C164" s="7">
        <f>_xlfn.F.DIST(B164,'F Graphs'!$D$6,'F Graphs'!$D$7,FALSE)</f>
        <v>8.3393234272812242E-2</v>
      </c>
    </row>
    <row r="165" spans="1:3" x14ac:dyDescent="0.25">
      <c r="A165">
        <f t="shared" si="4"/>
        <v>0.95400000000000063</v>
      </c>
      <c r="B165" s="1">
        <f>FINV(1-A165,'F Graphs'!$D$6,'F Graphs'!$D$7)</f>
        <v>2.3290634161064081</v>
      </c>
      <c r="C165" s="7">
        <f>_xlfn.F.DIST(B165,'F Graphs'!$D$6,'F Graphs'!$D$7,FALSE)</f>
        <v>8.1567083368815352E-2</v>
      </c>
    </row>
    <row r="166" spans="1:3" x14ac:dyDescent="0.25">
      <c r="A166">
        <f t="shared" si="4"/>
        <v>0.95500000000000063</v>
      </c>
      <c r="B166" s="1">
        <f>FINV(1-A166,'F Graphs'!$D$6,'F Graphs'!$D$7)</f>
        <v>2.3414625807573706</v>
      </c>
      <c r="C166" s="7">
        <f>_xlfn.F.DIST(B166,'F Graphs'!$D$6,'F Graphs'!$D$7,FALSE)</f>
        <v>7.974101389942638E-2</v>
      </c>
    </row>
    <row r="167" spans="1:3" x14ac:dyDescent="0.25">
      <c r="A167">
        <f t="shared" si="4"/>
        <v>0.95600000000000063</v>
      </c>
      <c r="B167" s="1">
        <f>FINV(1-A167,'F Graphs'!$D$6,'F Graphs'!$D$7)</f>
        <v>2.3541489907070705</v>
      </c>
      <c r="C167" s="7">
        <f>_xlfn.F.DIST(B167,'F Graphs'!$D$6,'F Graphs'!$D$7,FALSE)</f>
        <v>7.7915073655793254E-2</v>
      </c>
    </row>
    <row r="168" spans="1:3" x14ac:dyDescent="0.25">
      <c r="A168">
        <f t="shared" si="4"/>
        <v>0.95700000000000063</v>
      </c>
      <c r="B168" s="1">
        <f>FINV(1-A168,'F Graphs'!$D$6,'F Graphs'!$D$7)</f>
        <v>2.3671362451472731</v>
      </c>
      <c r="C168" s="7">
        <f>_xlfn.F.DIST(B168,'F Graphs'!$D$6,'F Graphs'!$D$7,FALSE)</f>
        <v>7.608931263476168E-2</v>
      </c>
    </row>
    <row r="169" spans="1:3" x14ac:dyDescent="0.25">
      <c r="A169">
        <f t="shared" si="4"/>
        <v>0.95800000000000063</v>
      </c>
      <c r="B169" s="1">
        <f>FINV(1-A169,'F Graphs'!$D$6,'F Graphs'!$D$7)</f>
        <v>2.380438923420674</v>
      </c>
      <c r="C169" s="7">
        <f>_xlfn.F.DIST(B169,'F Graphs'!$D$6,'F Graphs'!$D$7,FALSE)</f>
        <v>7.4263783197458952E-2</v>
      </c>
    </row>
    <row r="170" spans="1:3" x14ac:dyDescent="0.25">
      <c r="A170">
        <f t="shared" si="4"/>
        <v>0.95900000000000063</v>
      </c>
      <c r="B170" s="1">
        <f>FINV(1-A170,'F Graphs'!$D$6,'F Graphs'!$D$7)</f>
        <v>2.3940726810683612</v>
      </c>
      <c r="C170" s="7">
        <f>_xlfn.F.DIST(B170,'F Graphs'!$D$6,'F Graphs'!$D$7,FALSE)</f>
        <v>7.2438540243201774E-2</v>
      </c>
    </row>
    <row r="171" spans="1:3" x14ac:dyDescent="0.25">
      <c r="A171">
        <f t="shared" si="4"/>
        <v>0.96000000000000063</v>
      </c>
      <c r="B171" s="1">
        <f>FINV(1-A171,'F Graphs'!$D$6,'F Graphs'!$D$7)</f>
        <v>2.4080543579000202</v>
      </c>
      <c r="C171" s="7">
        <f>_xlfn.F.DIST(B171,'F Graphs'!$D$6,'F Graphs'!$D$7,FALSE)</f>
        <v>7.061364140061574E-2</v>
      </c>
    </row>
    <row r="172" spans="1:3" x14ac:dyDescent="0.25">
      <c r="A172">
        <f t="shared" si="4"/>
        <v>0.96100000000000063</v>
      </c>
      <c r="B172" s="1">
        <f>FINV(1-A172,'F Graphs'!$D$6,'F Graphs'!$D$7)</f>
        <v>2.4224020999351179</v>
      </c>
      <c r="C172" s="7">
        <f>_xlfn.F.DIST(B172,'F Graphs'!$D$6,'F Graphs'!$D$7,FALSE)</f>
        <v>6.878914723813738E-2</v>
      </c>
    </row>
    <row r="173" spans="1:3" x14ac:dyDescent="0.25">
      <c r="A173">
        <f t="shared" si="4"/>
        <v>0.96200000000000063</v>
      </c>
      <c r="B173" s="1">
        <f>FINV(1-A173,'F Graphs'!$D$6,'F Graphs'!$D$7)</f>
        <v>2.4371354974029522</v>
      </c>
      <c r="C173" s="7">
        <f>_xlfn.F.DIST(B173,'F Graphs'!$D$6,'F Graphs'!$D$7,FALSE)</f>
        <v>6.6965121496402283E-2</v>
      </c>
    </row>
    <row r="174" spans="1:3" x14ac:dyDescent="0.25">
      <c r="A174">
        <f t="shared" si="4"/>
        <v>0.96300000000000063</v>
      </c>
      <c r="B174" s="1">
        <f>FINV(1-A174,'F Graphs'!$D$6,'F Graphs'!$D$7)</f>
        <v>2.4522757414022731</v>
      </c>
      <c r="C174" s="7">
        <f>_xlfn.F.DIST(B174,'F Graphs'!$D$6,'F Graphs'!$D$7,FALSE)</f>
        <v>6.5141631345423182E-2</v>
      </c>
    </row>
    <row r="175" spans="1:3" x14ac:dyDescent="0.25">
      <c r="A175">
        <f t="shared" si="4"/>
        <v>0.96400000000000063</v>
      </c>
      <c r="B175" s="1">
        <f>FINV(1-A175,'F Graphs'!$D$6,'F Graphs'!$D$7)</f>
        <v>2.4678458023252818</v>
      </c>
      <c r="C175" s="7">
        <f>_xlfn.F.DIST(B175,'F Graphs'!$D$6,'F Graphs'!$D$7,FALSE)</f>
        <v>6.3318747669936046E-2</v>
      </c>
    </row>
    <row r="176" spans="1:3" x14ac:dyDescent="0.25">
      <c r="A176">
        <f t="shared" si="4"/>
        <v>0.96500000000000064</v>
      </c>
      <c r="B176" s="1">
        <f>FINV(1-A176,'F Graphs'!$D$6,'F Graphs'!$D$7)</f>
        <v>2.483870633769798</v>
      </c>
      <c r="C176" s="7">
        <f>_xlfn.F.DIST(B176,'F Graphs'!$D$6,'F Graphs'!$D$7,FALSE)</f>
        <v>6.1496545386854243E-2</v>
      </c>
    </row>
    <row r="177" spans="1:3" x14ac:dyDescent="0.25">
      <c r="A177">
        <f t="shared" ref="A177:A210" si="5">A176+0.001</f>
        <v>0.96600000000000064</v>
      </c>
      <c r="B177" s="1">
        <f>FINV(1-A177,'F Graphs'!$D$6,'F Graphs'!$D$7)</f>
        <v>2.5003774064271265</v>
      </c>
      <c r="C177" s="7">
        <f>_xlfn.F.DIST(B177,'F Graphs'!$D$6,'F Graphs'!$D$7,FALSE)</f>
        <v>5.9675103799452657E-2</v>
      </c>
    </row>
    <row r="178" spans="1:3" x14ac:dyDescent="0.25">
      <c r="A178">
        <f t="shared" si="5"/>
        <v>0.96700000000000064</v>
      </c>
      <c r="B178" s="1">
        <f>FINV(1-A178,'F Graphs'!$D$6,'F Graphs'!$D$7)</f>
        <v>2.5173957773812949</v>
      </c>
      <c r="C178" s="7">
        <f>_xlfn.F.DIST(B178,'F Graphs'!$D$6,'F Graphs'!$D$7,FALSE)</f>
        <v>5.7854506993722701E-2</v>
      </c>
    </row>
    <row r="179" spans="1:3" x14ac:dyDescent="0.25">
      <c r="A179">
        <f t="shared" si="5"/>
        <v>0.96800000000000064</v>
      </c>
      <c r="B179" s="1">
        <f>FINV(1-A179,'F Graphs'!$D$6,'F Graphs'!$D$7)</f>
        <v>2.5349582014390308</v>
      </c>
      <c r="C179" s="7">
        <f>_xlfn.F.DIST(B179,'F Graphs'!$D$6,'F Graphs'!$D$7,FALSE)</f>
        <v>5.6034844283332406E-2</v>
      </c>
    </row>
    <row r="180" spans="1:3" x14ac:dyDescent="0.25">
      <c r="A180">
        <f t="shared" si="5"/>
        <v>0.96900000000000064</v>
      </c>
      <c r="B180" s="1">
        <f>FINV(1-A180,'F Graphs'!$D$6,'F Graphs'!$D$7)</f>
        <v>2.553100292597378</v>
      </c>
      <c r="C180" s="7">
        <f>_xlfn.F.DIST(B180,'F Graphs'!$D$6,'F Graphs'!$D$7,FALSE)</f>
        <v>5.4216210710834795E-2</v>
      </c>
    </row>
    <row r="181" spans="1:3" x14ac:dyDescent="0.25">
      <c r="A181">
        <f t="shared" si="5"/>
        <v>0.97000000000000064</v>
      </c>
      <c r="B181" s="1">
        <f>FINV(1-A181,'F Graphs'!$D$6,'F Graphs'!$D$7)</f>
        <v>2.5718612456374319</v>
      </c>
      <c r="C181" s="7">
        <f>_xlfn.F.DIST(B181,'F Graphs'!$D$6,'F Graphs'!$D$7,FALSE)</f>
        <v>5.2398707614260943E-2</v>
      </c>
    </row>
    <row r="182" spans="1:3" x14ac:dyDescent="0.25">
      <c r="A182">
        <f t="shared" si="5"/>
        <v>0.97100000000000064</v>
      </c>
      <c r="B182" s="1">
        <f>FINV(1-A182,'F Graphs'!$D$6,'F Graphs'!$D$7)</f>
        <v>2.5912843302298616</v>
      </c>
      <c r="C182" s="7">
        <f>_xlfn.F.DIST(B182,'F Graphs'!$D$6,'F Graphs'!$D$7,FALSE)</f>
        <v>5.0582443270058799E-2</v>
      </c>
    </row>
    <row r="183" spans="1:3" x14ac:dyDescent="0.25">
      <c r="A183">
        <f t="shared" si="5"/>
        <v>0.97200000000000064</v>
      </c>
      <c r="B183" s="1">
        <f>FINV(1-A183,'F Graphs'!$D$6,'F Graphs'!$D$7)</f>
        <v>2.6114174730149631</v>
      </c>
      <c r="C183" s="7">
        <f>_xlfn.F.DIST(B183,'F Graphs'!$D$6,'F Graphs'!$D$7,FALSE)</f>
        <v>4.8767533625622458E-2</v>
      </c>
    </row>
    <row r="184" spans="1:3" x14ac:dyDescent="0.25">
      <c r="A184">
        <f t="shared" si="5"/>
        <v>0.97300000000000064</v>
      </c>
      <c r="B184" s="1">
        <f>FINV(1-A184,'F Graphs'!$D$6,'F Graphs'!$D$7)</f>
        <v>2.6323139471016712</v>
      </c>
      <c r="C184" s="7">
        <f>_xlfn.F.DIST(B184,'F Graphs'!$D$6,'F Graphs'!$D$7,FALSE)</f>
        <v>4.695410313750454E-2</v>
      </c>
    </row>
    <row r="185" spans="1:3" x14ac:dyDescent="0.25">
      <c r="A185">
        <f t="shared" si="5"/>
        <v>0.97400000000000064</v>
      </c>
      <c r="B185" s="1">
        <f>FINV(1-A185,'F Graphs'!$D$6,'F Graphs'!$D$7)</f>
        <v>2.6540331936265518</v>
      </c>
      <c r="C185" s="7">
        <f>_xlfn.F.DIST(B185,'F Graphs'!$D$6,'F Graphs'!$D$7,FALSE)</f>
        <v>4.5142285734990364E-2</v>
      </c>
    </row>
    <row r="186" spans="1:3" x14ac:dyDescent="0.25">
      <c r="A186">
        <f t="shared" si="5"/>
        <v>0.97500000000000064</v>
      </c>
      <c r="B186" s="1">
        <f>FINV(1-A186,'F Graphs'!$D$6,'F Graphs'!$D$7)</f>
        <v>2.6766418068582452</v>
      </c>
      <c r="C186" s="7">
        <f>_xlfn.F.DIST(B186,'F Graphs'!$D$6,'F Graphs'!$D$7,FALSE)</f>
        <v>4.3332225933273551E-2</v>
      </c>
    </row>
    <row r="187" spans="1:3" x14ac:dyDescent="0.25">
      <c r="A187">
        <f t="shared" si="5"/>
        <v>0.97600000000000064</v>
      </c>
      <c r="B187" s="1">
        <f>FINV(1-A187,'F Graphs'!$D$6,'F Graphs'!$D$7)</f>
        <v>2.7002147234368552</v>
      </c>
      <c r="C187" s="7">
        <f>_xlfn.F.DIST(B187,'F Graphs'!$D$6,'F Graphs'!$D$7,FALSE)</f>
        <v>4.1524080126303362E-2</v>
      </c>
    </row>
    <row r="188" spans="1:3" x14ac:dyDescent="0.25">
      <c r="A188">
        <f t="shared" si="5"/>
        <v>0.97700000000000065</v>
      </c>
      <c r="B188" s="1">
        <f>FINV(1-A188,'F Graphs'!$D$6,'F Graphs'!$D$7)</f>
        <v>2.7248366685753869</v>
      </c>
      <c r="C188" s="7">
        <f>_xlfn.F.DIST(B188,'F Graphs'!$D$6,'F Graphs'!$D$7,FALSE)</f>
        <v>3.9718018096927724E-2</v>
      </c>
    </row>
    <row r="189" spans="1:3" x14ac:dyDescent="0.25">
      <c r="A189">
        <f t="shared" si="5"/>
        <v>0.97800000000000065</v>
      </c>
      <c r="B189" s="1">
        <f>FINV(1-A189,'F Graphs'!$D$6,'F Graphs'!$D$7)</f>
        <v>2.7506039286884771</v>
      </c>
      <c r="C189" s="7">
        <f>_xlfn.F.DIST(B189,'F Graphs'!$D$6,'F Graphs'!$D$7,FALSE)</f>
        <v>3.7914224791788166E-2</v>
      </c>
    </row>
    <row r="190" spans="1:3" x14ac:dyDescent="0.25">
      <c r="A190">
        <f t="shared" si="5"/>
        <v>0.97900000000000065</v>
      </c>
      <c r="B190" s="1">
        <f>FINV(1-A190,'F Graphs'!$D$6,'F Graphs'!$D$7)</f>
        <v>2.7776265428139517</v>
      </c>
      <c r="C190" s="7">
        <f>_xlfn.F.DIST(B190,'F Graphs'!$D$6,'F Graphs'!$D$7,FALSE)</f>
        <v>3.6112902421413275E-2</v>
      </c>
    </row>
    <row r="191" spans="1:3" x14ac:dyDescent="0.25">
      <c r="A191">
        <f t="shared" si="5"/>
        <v>0.98000000000000065</v>
      </c>
      <c r="B191" s="1">
        <f>FINV(1-A191,'F Graphs'!$D$6,'F Graphs'!$D$7)</f>
        <v>2.8060310371345061</v>
      </c>
      <c r="C191" s="7">
        <f>_xlfn.F.DIST(B191,'F Graphs'!$D$6,'F Graphs'!$D$7,FALSE)</f>
        <v>3.4314272963276111E-2</v>
      </c>
    </row>
    <row r="192" spans="1:3" x14ac:dyDescent="0.25">
      <c r="A192">
        <f t="shared" si="5"/>
        <v>0.98100000000000065</v>
      </c>
      <c r="B192" s="1">
        <f>FINV(1-A192,'F Graphs'!$D$6,'F Graphs'!$D$7)</f>
        <v>2.8359638721100628</v>
      </c>
      <c r="C192" s="7">
        <f>_xlfn.F.DIST(B192,'F Graphs'!$D$6,'F Graphs'!$D$7,FALSE)</f>
        <v>3.251858116898159E-2</v>
      </c>
    </row>
    <row r="193" spans="1:3" x14ac:dyDescent="0.25">
      <c r="A193">
        <f t="shared" si="5"/>
        <v>0.98200000000000065</v>
      </c>
      <c r="B193" s="1">
        <f>FINV(1-A193,'F Graphs'!$D$6,'F Graphs'!$D$7)</f>
        <v>2.8675958367215881</v>
      </c>
      <c r="C193" s="7">
        <f>_xlfn.F.DIST(B193,'F Graphs'!$D$6,'F Graphs'!$D$7,FALSE)</f>
        <v>3.0726098208780143E-2</v>
      </c>
    </row>
    <row r="194" spans="1:3" x14ac:dyDescent="0.25">
      <c r="A194">
        <f t="shared" si="5"/>
        <v>0.98300000000000065</v>
      </c>
      <c r="B194" s="1">
        <f>FINV(1-A194,'F Graphs'!$D$6,'F Graphs'!$D$7)</f>
        <v>2.9011277194009129</v>
      </c>
      <c r="C194" s="7">
        <f>_xlfn.F.DIST(B194,'F Graphs'!$D$6,'F Graphs'!$D$7,FALSE)</f>
        <v>2.8937126131143302E-2</v>
      </c>
    </row>
    <row r="195" spans="1:3" x14ac:dyDescent="0.25">
      <c r="A195">
        <f t="shared" si="5"/>
        <v>0.98400000000000065</v>
      </c>
      <c r="B195" s="1">
        <f>FINV(1-A195,'F Graphs'!$D$6,'F Graphs'!$D$7)</f>
        <v>2.9367977269882686</v>
      </c>
      <c r="C195" s="7">
        <f>_xlfn.F.DIST(B195,'F Graphs'!$D$6,'F Graphs'!$D$7,FALSE)</f>
        <v>2.7152003378034598E-2</v>
      </c>
    </row>
    <row r="196" spans="1:3" x14ac:dyDescent="0.25">
      <c r="A196">
        <f t="shared" si="5"/>
        <v>0.98500000000000065</v>
      </c>
      <c r="B196" s="1">
        <f>FINV(1-A196,'F Graphs'!$D$6,'F Graphs'!$D$7)</f>
        <v>2.9748913389746345</v>
      </c>
      <c r="C196" s="7">
        <f>_xlfn.F.DIST(B196,'F Graphs'!$D$6,'F Graphs'!$D$7,FALSE)</f>
        <v>2.5371111687028824E-2</v>
      </c>
    </row>
    <row r="197" spans="1:3" x14ac:dyDescent="0.25">
      <c r="A197">
        <f t="shared" si="5"/>
        <v>0.98600000000000065</v>
      </c>
      <c r="B197" s="1">
        <f>FINV(1-A197,'F Graphs'!$D$6,'F Graphs'!$D$7)</f>
        <v>3.0157546209789032</v>
      </c>
      <c r="C197" s="7">
        <f>_xlfn.F.DIST(B197,'F Graphs'!$D$6,'F Graphs'!$D$7,FALSE)</f>
        <v>2.3594884844300553E-2</v>
      </c>
    </row>
    <row r="198" spans="1:3" x14ac:dyDescent="0.25">
      <c r="A198">
        <f t="shared" si="5"/>
        <v>0.98700000000000065</v>
      </c>
      <c r="B198" s="1">
        <f>FINV(1-A198,'F Graphs'!$D$6,'F Graphs'!$D$7)</f>
        <v>3.0598125605073911</v>
      </c>
      <c r="C198" s="7">
        <f>_xlfn.F.DIST(B198,'F Graphs'!$D$6,'F Graphs'!$D$7,FALSE)</f>
        <v>2.1823819952044035E-2</v>
      </c>
    </row>
    <row r="199" spans="1:3" x14ac:dyDescent="0.25">
      <c r="A199">
        <f t="shared" si="5"/>
        <v>0.98800000000000066</v>
      </c>
      <c r="B199" s="1">
        <f>FINV(1-A199,'F Graphs'!$D$6,'F Graphs'!$D$7)</f>
        <v>3.1075948773904076</v>
      </c>
      <c r="C199" s="7">
        <f>_xlfn.F.DIST(B199,'F Graphs'!$D$6,'F Graphs'!$D$7,FALSE)</f>
        <v>2.0058492181279784E-2</v>
      </c>
    </row>
    <row r="200" spans="1:3" x14ac:dyDescent="0.25">
      <c r="A200">
        <f t="shared" si="5"/>
        <v>0.98900000000000066</v>
      </c>
      <c r="B200" s="1">
        <f>FINV(1-A200,'F Graphs'!$D$6,'F Graphs'!$D$7)</f>
        <v>3.1597732792148832</v>
      </c>
      <c r="C200" s="7">
        <f>_xlfn.F.DIST(B200,'F Graphs'!$D$6,'F Graphs'!$D$7,FALSE)</f>
        <v>1.8299574468527698E-2</v>
      </c>
    </row>
    <row r="201" spans="1:3" x14ac:dyDescent="0.25">
      <c r="A201">
        <f t="shared" si="5"/>
        <v>0.99000000000000066</v>
      </c>
      <c r="B201" s="1">
        <f>FINV(1-A201,'F Graphs'!$D$6,'F Graphs'!$D$7)</f>
        <v>3.2172168262411196</v>
      </c>
      <c r="C201" s="7">
        <f>_xlfn.F.DIST(B201,'F Graphs'!$D$6,'F Graphs'!$D$7,FALSE)</f>
        <v>1.6547864414254092E-2</v>
      </c>
    </row>
    <row r="202" spans="1:3" x14ac:dyDescent="0.25">
      <c r="A202">
        <f t="shared" si="5"/>
        <v>0.99100000000000066</v>
      </c>
      <c r="B202" s="1">
        <f>FINV(1-A202,'F Graphs'!$D$6,'F Graphs'!$D$7)</f>
        <v>3.2810770749782554</v>
      </c>
      <c r="C202" s="7">
        <f>_xlfn.F.DIST(B202,'F Graphs'!$D$6,'F Graphs'!$D$7,FALSE)</f>
        <v>1.4804322003735977E-2</v>
      </c>
    </row>
    <row r="203" spans="1:3" x14ac:dyDescent="0.25">
      <c r="A203">
        <f t="shared" si="5"/>
        <v>0.99200000000000066</v>
      </c>
      <c r="B203" s="1">
        <f>FINV(1-A203,'F Graphs'!$D$6,'F Graphs'!$D$7)</f>
        <v>3.3529244794315463</v>
      </c>
      <c r="C203" s="7">
        <f>_xlfn.F.DIST(B203,'F Graphs'!$D$6,'F Graphs'!$D$7,FALSE)</f>
        <v>1.3070124202364662E-2</v>
      </c>
    </row>
    <row r="204" spans="1:3" x14ac:dyDescent="0.25">
      <c r="A204">
        <f t="shared" si="5"/>
        <v>0.99300000000000066</v>
      </c>
      <c r="B204" s="1">
        <f>FINV(1-A204,'F Graphs'!$D$6,'F Graphs'!$D$7)</f>
        <v>3.4349780378426162</v>
      </c>
      <c r="C204" s="7">
        <f>_xlfn.F.DIST(B204,'F Graphs'!$D$6,'F Graphs'!$D$7,FALSE)</f>
        <v>1.1346747058850562E-2</v>
      </c>
    </row>
    <row r="205" spans="1:3" x14ac:dyDescent="0.25">
      <c r="A205">
        <f t="shared" si="5"/>
        <v>0.99400000000000066</v>
      </c>
      <c r="B205" s="1">
        <f>FINV(1-A205,'F Graphs'!$D$6,'F Graphs'!$D$7)</f>
        <v>3.5305165726637724</v>
      </c>
      <c r="C205" s="7">
        <f>_xlfn.F.DIST(B205,'F Graphs'!$D$6,'F Graphs'!$D$7,FALSE)</f>
        <v>9.6360951771586999E-3</v>
      </c>
    </row>
    <row r="206" spans="1:3" x14ac:dyDescent="0.25">
      <c r="A206">
        <f t="shared" si="5"/>
        <v>0.99500000000000066</v>
      </c>
      <c r="B206" s="1">
        <f>FINV(1-A206,'F Graphs'!$D$6,'F Graphs'!$D$7)</f>
        <v>3.6446759829961155</v>
      </c>
      <c r="C206" s="7">
        <f>_xlfn.F.DIST(B206,'F Graphs'!$D$6,'F Graphs'!$D$7,FALSE)</f>
        <v>7.9407186190705824E-3</v>
      </c>
    </row>
    <row r="207" spans="1:3" x14ac:dyDescent="0.25">
      <c r="A207">
        <f t="shared" si="5"/>
        <v>0.99600000000000066</v>
      </c>
      <c r="B207" s="1">
        <f>FINV(1-A207,'F Graphs'!$D$6,'F Graphs'!$D$7)</f>
        <v>3.7861667606341598</v>
      </c>
      <c r="C207" s="7">
        <f>_xlfn.F.DIST(B207,'F Graphs'!$D$6,'F Graphs'!$D$7,FALSE)</f>
        <v>6.2642065727188086E-3</v>
      </c>
    </row>
    <row r="208" spans="1:3" x14ac:dyDescent="0.25">
      <c r="A208">
        <f t="shared" si="5"/>
        <v>0.99700000000000066</v>
      </c>
      <c r="B208" s="1">
        <f>FINV(1-A208,'F Graphs'!$D$6,'F Graphs'!$D$7)</f>
        <v>3.9715691267300621</v>
      </c>
      <c r="C208" s="7">
        <f>_xlfn.F.DIST(B208,'F Graphs'!$D$6,'F Graphs'!$D$7,FALSE)</f>
        <v>4.611986361841053E-3</v>
      </c>
    </row>
    <row r="209" spans="1:4" x14ac:dyDescent="0.25">
      <c r="A209">
        <f t="shared" si="5"/>
        <v>0.99800000000000066</v>
      </c>
      <c r="B209" s="1">
        <f>FINV(1-A209,'F Graphs'!$D$6,'F Graphs'!$D$7)</f>
        <v>4.2388684313373313</v>
      </c>
      <c r="C209" s="7">
        <f>_xlfn.F.DIST(B209,'F Graphs'!$D$6,'F Graphs'!$D$7,FALSE)</f>
        <v>2.9932450086500805E-3</v>
      </c>
    </row>
    <row r="210" spans="1:4" x14ac:dyDescent="0.25">
      <c r="A210">
        <f t="shared" si="5"/>
        <v>0.99900000000000067</v>
      </c>
      <c r="B210" s="1">
        <f>FINV(1-A210,'F Graphs'!$D$6,'F Graphs'!$D$7)</f>
        <v>4.7131157127434946</v>
      </c>
      <c r="C210" s="7">
        <f>_xlfn.F.DIST(B210,'F Graphs'!$D$6,'F Graphs'!$D$7,FALSE)</f>
        <v>1.4271746325335735E-3</v>
      </c>
    </row>
    <row r="211" spans="1:4" x14ac:dyDescent="0.25">
      <c r="B211" s="1"/>
      <c r="C211" s="7"/>
    </row>
    <row r="212" spans="1:4" x14ac:dyDescent="0.25">
      <c r="A212" t="s">
        <v>14</v>
      </c>
      <c r="B212" s="1"/>
      <c r="C212" s="7"/>
    </row>
    <row r="213" spans="1:4" x14ac:dyDescent="0.25">
      <c r="A213" s="1" t="s">
        <v>10</v>
      </c>
      <c r="C213" s="7">
        <f>MAX(C4:C210)</f>
        <v>0.83395145611791166</v>
      </c>
      <c r="D213" s="1">
        <f>'F Graphs'!$D$11</f>
        <v>2.2820969851989044</v>
      </c>
    </row>
    <row r="214" spans="1:4" x14ac:dyDescent="0.25">
      <c r="A214" t="s">
        <v>11</v>
      </c>
      <c r="B214" s="1"/>
      <c r="C214" s="7">
        <v>0</v>
      </c>
      <c r="D214" s="1">
        <f>'F Graphs'!$D$11</f>
        <v>2.2820969851989044</v>
      </c>
    </row>
    <row r="215" spans="1:4" x14ac:dyDescent="0.25">
      <c r="B215" s="1"/>
      <c r="C215" s="7"/>
    </row>
    <row r="216" spans="1:4" x14ac:dyDescent="0.25">
      <c r="A216" t="s">
        <v>15</v>
      </c>
      <c r="B216" s="1"/>
      <c r="C216" s="7"/>
    </row>
    <row r="217" spans="1:4" x14ac:dyDescent="0.25">
      <c r="B217" s="1" t="s">
        <v>13</v>
      </c>
      <c r="C217" s="7">
        <f>MAX(C4:C210)</f>
        <v>0.83395145611791166</v>
      </c>
      <c r="D217" s="1">
        <f>'F Graphs'!C$24</f>
        <v>0.2775059019470914</v>
      </c>
    </row>
    <row r="218" spans="1:4" x14ac:dyDescent="0.25">
      <c r="B218" s="1"/>
      <c r="C218" s="7">
        <v>0</v>
      </c>
      <c r="D218" s="1">
        <f>'F Graphs'!C$24</f>
        <v>0.2775059019470914</v>
      </c>
    </row>
    <row r="219" spans="1:4" x14ac:dyDescent="0.25">
      <c r="B219" s="1"/>
      <c r="C219" s="7"/>
    </row>
    <row r="220" spans="1:4" x14ac:dyDescent="0.25">
      <c r="B220" s="1" t="s">
        <v>12</v>
      </c>
      <c r="C220" s="7">
        <f>MAX(C4:C210)</f>
        <v>0.83395145611791166</v>
      </c>
      <c r="D220" s="1">
        <f>'F Graphs'!D$24</f>
        <v>2.6766418068582296</v>
      </c>
    </row>
    <row r="221" spans="1:4" x14ac:dyDescent="0.25">
      <c r="B221" s="1"/>
      <c r="C221" s="7">
        <v>0</v>
      </c>
      <c r="D221" s="1">
        <f>'F Graphs'!D$24</f>
        <v>2.6766418068582296</v>
      </c>
    </row>
    <row r="222" spans="1:4" x14ac:dyDescent="0.25">
      <c r="B222" s="1"/>
      <c r="C222" s="7"/>
    </row>
    <row r="223" spans="1:4" x14ac:dyDescent="0.25">
      <c r="B223" s="1"/>
      <c r="C223" s="7"/>
    </row>
    <row r="224" spans="1:4" x14ac:dyDescent="0.25">
      <c r="B224" s="1"/>
      <c r="C224" s="7"/>
    </row>
    <row r="225" spans="2:3" x14ac:dyDescent="0.25">
      <c r="B225" s="1"/>
      <c r="C225" s="7"/>
    </row>
    <row r="226" spans="2:3" x14ac:dyDescent="0.25">
      <c r="B226" s="1"/>
      <c r="C226" s="7"/>
    </row>
    <row r="227" spans="2:3" x14ac:dyDescent="0.25">
      <c r="B227" s="1"/>
      <c r="C227" s="7"/>
    </row>
    <row r="228" spans="2:3" x14ac:dyDescent="0.25">
      <c r="B228" s="1"/>
      <c r="C228" s="7"/>
    </row>
    <row r="229" spans="2:3" x14ac:dyDescent="0.25">
      <c r="B229" s="1"/>
      <c r="C229" s="7"/>
    </row>
    <row r="230" spans="2:3" x14ac:dyDescent="0.25">
      <c r="B230" s="1"/>
      <c r="C230" s="7"/>
    </row>
    <row r="231" spans="2:3" x14ac:dyDescent="0.25">
      <c r="B231" s="1"/>
      <c r="C231" s="7"/>
    </row>
    <row r="232" spans="2:3" x14ac:dyDescent="0.25">
      <c r="B232" s="1"/>
      <c r="C232" s="7"/>
    </row>
    <row r="233" spans="2:3" x14ac:dyDescent="0.25">
      <c r="B233" s="1"/>
      <c r="C233" s="7"/>
    </row>
    <row r="234" spans="2:3" x14ac:dyDescent="0.25">
      <c r="B234" s="1"/>
      <c r="C234" s="7"/>
    </row>
    <row r="235" spans="2:3" x14ac:dyDescent="0.25">
      <c r="B235" s="1"/>
      <c r="C235" s="7"/>
    </row>
    <row r="236" spans="2:3" x14ac:dyDescent="0.25">
      <c r="B236" s="1"/>
      <c r="C236" s="7"/>
    </row>
    <row r="237" spans="2:3" x14ac:dyDescent="0.25">
      <c r="B237" s="1"/>
      <c r="C237" s="7"/>
    </row>
    <row r="238" spans="2:3" x14ac:dyDescent="0.25">
      <c r="B238" s="1"/>
      <c r="C238" s="7"/>
    </row>
    <row r="239" spans="2:3" x14ac:dyDescent="0.25">
      <c r="B239" s="1"/>
      <c r="C239" s="7"/>
    </row>
    <row r="240" spans="2:3" x14ac:dyDescent="0.25">
      <c r="B240" s="1"/>
      <c r="C240" s="7"/>
    </row>
    <row r="241" spans="2:3" x14ac:dyDescent="0.25">
      <c r="B241" s="1"/>
      <c r="C241" s="7"/>
    </row>
    <row r="242" spans="2:3" x14ac:dyDescent="0.25">
      <c r="B242" s="1"/>
      <c r="C242" s="7"/>
    </row>
    <row r="243" spans="2:3" x14ac:dyDescent="0.25">
      <c r="B243" s="1"/>
      <c r="C243" s="7"/>
    </row>
    <row r="244" spans="2:3" x14ac:dyDescent="0.25">
      <c r="B244" s="1"/>
      <c r="C244" s="7"/>
    </row>
    <row r="245" spans="2:3" x14ac:dyDescent="0.25">
      <c r="B245" s="1"/>
      <c r="C245" s="7"/>
    </row>
  </sheetData>
  <sheetProtection algorithmName="SHA-512" hashValue="iVMceyx70OCjkiFfjvflcAweAPXeXq7GrtCFr3r2taU6QpIBMNLdBWhg2It0IUEFvW0M57CbCX73mG7PyOoVKw==" saltValue="BfoTiI6jPCQB2tToeCpKh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 Graphs</vt:lpstr>
      <vt:lpstr>Table</vt:lpstr>
      <vt:lpstr>Data for Graphs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A. Jargowsky</dc:creator>
  <cp:lastModifiedBy>Paul A. Jargowsky</cp:lastModifiedBy>
  <dcterms:created xsi:type="dcterms:W3CDTF">2014-11-04T01:43:45Z</dcterms:created>
  <dcterms:modified xsi:type="dcterms:W3CDTF">2014-11-12T18:27:06Z</dcterms:modified>
</cp:coreProperties>
</file>